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ThisWorkbook"/>
  <workbookProtection lockStructure="1"/>
  <bookViews>
    <workbookView xWindow="0" yWindow="465" windowWidth="25605" windowHeight="15465" tabRatio="875" activeTab="12"/>
  </bookViews>
  <sheets>
    <sheet name="Intro" sheetId="12" r:id="rId1"/>
    <sheet name="Overall Position" sheetId="2" r:id="rId2"/>
    <sheet name="Property 1" sheetId="8" r:id="rId3"/>
    <sheet name="Property 2" sheetId="14" r:id="rId4"/>
    <sheet name="Property 3" sheetId="15" r:id="rId5"/>
    <sheet name="Property 4" sheetId="16" r:id="rId6"/>
    <sheet name="Property 5" sheetId="17" r:id="rId7"/>
    <sheet name="Property 6" sheetId="18" r:id="rId8"/>
    <sheet name="Property 7" sheetId="19" r:id="rId9"/>
    <sheet name="Property 8" sheetId="20" r:id="rId10"/>
    <sheet name="Property 9" sheetId="21" r:id="rId11"/>
    <sheet name="Property 10" sheetId="22" r:id="rId12"/>
    <sheet name="Help" sheetId="9" r:id="rId13"/>
  </sheets>
  <definedNames>
    <definedName name="_xlnm.Print_Area" localSheetId="0">Intro!$B$3:$D$8</definedName>
    <definedName name="_xlnm.Print_Area" localSheetId="1">'Overall Position'!$B$2:$R$54</definedName>
    <definedName name="_xlnm.Print_Area" localSheetId="2">'Property 1'!$B$2:$Y$52</definedName>
    <definedName name="_xlnm.Print_Area" localSheetId="11">'Property 10'!$B$2:$Y$52</definedName>
    <definedName name="_xlnm.Print_Area" localSheetId="3">'Property 2'!$B$2:$Y$52</definedName>
    <definedName name="_xlnm.Print_Area" localSheetId="4">'Property 3'!$B$2:$Y$52</definedName>
    <definedName name="_xlnm.Print_Area" localSheetId="5">'Property 4'!$B$2:$Y$52</definedName>
    <definedName name="_xlnm.Print_Area" localSheetId="6">'Property 5'!$B$2:$Y$52</definedName>
    <definedName name="_xlnm.Print_Area" localSheetId="7">'Property 6'!$B$2:$Y$52</definedName>
    <definedName name="_xlnm.Print_Area" localSheetId="8">'Property 7'!$B$2:$Y$52</definedName>
    <definedName name="_xlnm.Print_Area" localSheetId="9">'Property 8'!$B$2:$Y$52</definedName>
    <definedName name="_xlnm.Print_Area" localSheetId="10">'Property 9'!$B$2:$Y$52</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X9" i="22" l="1"/>
  <c r="X32" i="22"/>
  <c r="G25" i="22"/>
  <c r="Q48" i="2"/>
  <c r="X13" i="22"/>
  <c r="X15" i="22"/>
  <c r="X17" i="22"/>
  <c r="X19" i="22"/>
  <c r="X21" i="22"/>
  <c r="X27" i="22"/>
  <c r="X34" i="22"/>
  <c r="O48" i="2"/>
  <c r="M48" i="2"/>
  <c r="K48" i="2"/>
  <c r="H48" i="2"/>
  <c r="E48" i="2"/>
  <c r="X9" i="21"/>
  <c r="X32" i="21"/>
  <c r="G25" i="21"/>
  <c r="Q46" i="2"/>
  <c r="X13" i="21"/>
  <c r="X15" i="21"/>
  <c r="X17" i="21"/>
  <c r="X19" i="21"/>
  <c r="X21" i="21"/>
  <c r="X27" i="21"/>
  <c r="X34" i="21"/>
  <c r="O46" i="2"/>
  <c r="M46" i="2"/>
  <c r="K46" i="2"/>
  <c r="H46" i="2"/>
  <c r="E46" i="2"/>
  <c r="X9" i="20"/>
  <c r="X32" i="20"/>
  <c r="G25" i="20"/>
  <c r="Q44" i="2"/>
  <c r="X13" i="20"/>
  <c r="X15" i="20"/>
  <c r="X17" i="20"/>
  <c r="X19" i="20"/>
  <c r="X21" i="20"/>
  <c r="X27" i="20"/>
  <c r="X34" i="20"/>
  <c r="O44" i="2"/>
  <c r="M44" i="2"/>
  <c r="K44" i="2"/>
  <c r="H44" i="2"/>
  <c r="E44" i="2"/>
  <c r="X9" i="19"/>
  <c r="X32" i="19"/>
  <c r="G25" i="19"/>
  <c r="Q42" i="2"/>
  <c r="X13" i="19"/>
  <c r="X15" i="19"/>
  <c r="X17" i="19"/>
  <c r="X19" i="19"/>
  <c r="X21" i="19"/>
  <c r="X27" i="19"/>
  <c r="X34" i="19"/>
  <c r="O42" i="2"/>
  <c r="M42" i="2"/>
  <c r="K42" i="2"/>
  <c r="H42" i="2"/>
  <c r="E42" i="2"/>
  <c r="X9" i="18"/>
  <c r="X32" i="18"/>
  <c r="G25" i="18"/>
  <c r="Q40" i="2"/>
  <c r="X13" i="18"/>
  <c r="X15" i="18"/>
  <c r="X17" i="18"/>
  <c r="X19" i="18"/>
  <c r="X21" i="18"/>
  <c r="X27" i="18"/>
  <c r="X34" i="18"/>
  <c r="O40" i="2"/>
  <c r="M40" i="2"/>
  <c r="K40" i="2"/>
  <c r="H40" i="2"/>
  <c r="E40" i="2"/>
  <c r="X9" i="17"/>
  <c r="X32" i="17"/>
  <c r="G25" i="17"/>
  <c r="Q38" i="2"/>
  <c r="X13" i="17"/>
  <c r="X15" i="17"/>
  <c r="X17" i="17"/>
  <c r="X19" i="17"/>
  <c r="X21" i="17"/>
  <c r="X27" i="17"/>
  <c r="X34" i="17"/>
  <c r="O38" i="2"/>
  <c r="M38" i="2"/>
  <c r="K38" i="2"/>
  <c r="H38" i="2"/>
  <c r="E38" i="2"/>
  <c r="X9" i="16"/>
  <c r="X32" i="16"/>
  <c r="G25" i="16"/>
  <c r="Q36" i="2"/>
  <c r="X13" i="16"/>
  <c r="X15" i="16"/>
  <c r="X17" i="16"/>
  <c r="X19" i="16"/>
  <c r="X21" i="16"/>
  <c r="X27" i="16"/>
  <c r="X34" i="16"/>
  <c r="O36" i="2"/>
  <c r="M36" i="2"/>
  <c r="K36" i="2"/>
  <c r="H36" i="2"/>
  <c r="E36" i="2"/>
  <c r="X9" i="15"/>
  <c r="X32" i="15"/>
  <c r="G25" i="15"/>
  <c r="Q34" i="2"/>
  <c r="X13" i="15"/>
  <c r="X15" i="15"/>
  <c r="X17" i="15"/>
  <c r="X19" i="15"/>
  <c r="X21" i="15"/>
  <c r="X27" i="15"/>
  <c r="X34" i="15"/>
  <c r="O34" i="2"/>
  <c r="M34" i="2"/>
  <c r="K34" i="2"/>
  <c r="H34" i="2"/>
  <c r="E34" i="2"/>
  <c r="X9" i="14"/>
  <c r="X32" i="14"/>
  <c r="G25" i="14"/>
  <c r="Q32" i="2"/>
  <c r="X13" i="14"/>
  <c r="X15" i="14"/>
  <c r="X17" i="14"/>
  <c r="X19" i="14"/>
  <c r="X21" i="14"/>
  <c r="X27" i="14"/>
  <c r="X34" i="14"/>
  <c r="O32" i="2"/>
  <c r="M32" i="2"/>
  <c r="K32" i="2"/>
  <c r="H32" i="2"/>
  <c r="E32" i="2"/>
  <c r="K30" i="2"/>
  <c r="H30" i="2"/>
  <c r="E30" i="2"/>
  <c r="X40" i="8"/>
  <c r="X42" i="8"/>
  <c r="X44" i="8"/>
  <c r="X46" i="8"/>
  <c r="X48" i="8"/>
  <c r="X36" i="8"/>
  <c r="X40" i="14"/>
  <c r="X42" i="14"/>
  <c r="X44" i="14"/>
  <c r="X46" i="14"/>
  <c r="X48" i="14"/>
  <c r="X36" i="14"/>
  <c r="X40" i="15"/>
  <c r="X42" i="15"/>
  <c r="X44" i="15"/>
  <c r="X46" i="15"/>
  <c r="X48" i="15"/>
  <c r="X36" i="15"/>
  <c r="X40" i="16"/>
  <c r="X42" i="16"/>
  <c r="X44" i="16"/>
  <c r="X46" i="16"/>
  <c r="X48" i="16"/>
  <c r="X36" i="16"/>
  <c r="X40" i="17"/>
  <c r="X42" i="17"/>
  <c r="X44" i="17"/>
  <c r="X46" i="17"/>
  <c r="X48" i="17"/>
  <c r="X36" i="17"/>
  <c r="X40" i="18"/>
  <c r="X42" i="18"/>
  <c r="X44" i="18"/>
  <c r="X46" i="18"/>
  <c r="X48" i="18"/>
  <c r="X36" i="18"/>
  <c r="X40" i="19"/>
  <c r="X42" i="19"/>
  <c r="X44" i="19"/>
  <c r="X46" i="19"/>
  <c r="X48" i="19"/>
  <c r="X36" i="19"/>
  <c r="X40" i="20"/>
  <c r="X42" i="20"/>
  <c r="X44" i="20"/>
  <c r="X46" i="20"/>
  <c r="X48" i="20"/>
  <c r="X36" i="20"/>
  <c r="X40" i="21"/>
  <c r="X42" i="21"/>
  <c r="X44" i="21"/>
  <c r="X46" i="21"/>
  <c r="X48" i="21"/>
  <c r="X36" i="21"/>
  <c r="X40" i="22"/>
  <c r="X42" i="22"/>
  <c r="X44" i="22"/>
  <c r="X46" i="22"/>
  <c r="X48" i="22"/>
  <c r="X36" i="22"/>
  <c r="H19" i="2"/>
  <c r="X23" i="8"/>
  <c r="X23" i="14"/>
  <c r="X23" i="15"/>
  <c r="X23" i="16"/>
  <c r="X23" i="17"/>
  <c r="X23" i="18"/>
  <c r="X23" i="19"/>
  <c r="X23" i="20"/>
  <c r="X23" i="21"/>
  <c r="X23" i="22"/>
  <c r="O23" i="2"/>
  <c r="X21" i="8"/>
  <c r="O21" i="2"/>
  <c r="X19" i="8"/>
  <c r="O19" i="2"/>
  <c r="X17" i="8"/>
  <c r="O17" i="2"/>
  <c r="X15" i="8"/>
  <c r="O15" i="2"/>
  <c r="X13" i="8"/>
  <c r="O13" i="2"/>
  <c r="H11" i="2"/>
  <c r="H9" i="2"/>
  <c r="L48" i="22"/>
  <c r="L46" i="22"/>
  <c r="L44" i="22"/>
  <c r="L42" i="22"/>
  <c r="L40" i="22"/>
  <c r="L27" i="22"/>
  <c r="L48" i="21"/>
  <c r="L46" i="21"/>
  <c r="L44" i="21"/>
  <c r="L42" i="21"/>
  <c r="L40" i="21"/>
  <c r="L27" i="21"/>
  <c r="L48" i="20"/>
  <c r="L46" i="20"/>
  <c r="L44" i="20"/>
  <c r="L42" i="20"/>
  <c r="L40" i="20"/>
  <c r="L27" i="20"/>
  <c r="L48" i="19"/>
  <c r="L46" i="19"/>
  <c r="L44" i="19"/>
  <c r="L42" i="19"/>
  <c r="L40" i="19"/>
  <c r="L27" i="19"/>
  <c r="L48" i="18"/>
  <c r="L46" i="18"/>
  <c r="L44" i="18"/>
  <c r="L42" i="18"/>
  <c r="L40" i="18"/>
  <c r="L27" i="18"/>
  <c r="L48" i="17"/>
  <c r="L46" i="17"/>
  <c r="L44" i="17"/>
  <c r="L42" i="17"/>
  <c r="L40" i="17"/>
  <c r="L27" i="17"/>
  <c r="L48" i="16"/>
  <c r="L46" i="16"/>
  <c r="L44" i="16"/>
  <c r="L42" i="16"/>
  <c r="L40" i="16"/>
  <c r="L27" i="16"/>
  <c r="L48" i="15"/>
  <c r="L46" i="15"/>
  <c r="L44" i="15"/>
  <c r="L42" i="15"/>
  <c r="L40" i="15"/>
  <c r="L27" i="15"/>
  <c r="L48" i="14"/>
  <c r="L46" i="14"/>
  <c r="L44" i="14"/>
  <c r="L42" i="14"/>
  <c r="L40" i="14"/>
  <c r="L27" i="14"/>
  <c r="X27" i="8"/>
  <c r="O25" i="2"/>
  <c r="L27" i="8"/>
  <c r="K50" i="2"/>
  <c r="X9" i="8"/>
  <c r="L40" i="8"/>
  <c r="L42" i="8"/>
  <c r="L44" i="8"/>
  <c r="L46" i="8"/>
  <c r="L48" i="8"/>
  <c r="H50" i="2"/>
  <c r="H17" i="2"/>
  <c r="O9" i="2"/>
  <c r="H23" i="2"/>
  <c r="X32" i="8"/>
  <c r="X34" i="8"/>
  <c r="O30" i="2"/>
  <c r="H21" i="2"/>
  <c r="O50" i="2"/>
  <c r="M30" i="2"/>
  <c r="G25" i="8"/>
  <c r="M50" i="2"/>
  <c r="Q50" i="2"/>
  <c r="Q30" i="2"/>
</calcChain>
</file>

<file path=xl/sharedStrings.xml><?xml version="1.0" encoding="utf-8"?>
<sst xmlns="http://schemas.openxmlformats.org/spreadsheetml/2006/main" count="520" uniqueCount="92">
  <si>
    <t>Income</t>
  </si>
  <si>
    <t>Home Loan Information</t>
  </si>
  <si>
    <t>Property address:</t>
  </si>
  <si>
    <t>Bank</t>
  </si>
  <si>
    <t>Purchase price</t>
  </si>
  <si>
    <t>Expenses</t>
  </si>
  <si>
    <t>Valuation type</t>
  </si>
  <si>
    <t>Term</t>
  </si>
  <si>
    <t>Valuation date</t>
  </si>
  <si>
    <t>Ground lease</t>
  </si>
  <si>
    <t>Structure</t>
  </si>
  <si>
    <t>Ownership</t>
  </si>
  <si>
    <t>Portfolio Value</t>
  </si>
  <si>
    <t>Valuation amount</t>
  </si>
  <si>
    <t>Property type</t>
  </si>
  <si>
    <t>Rates</t>
  </si>
  <si>
    <t>Home loan balance</t>
  </si>
  <si>
    <t>Body corporate fees</t>
  </si>
  <si>
    <t>Home &amp; Landlords Insurance</t>
  </si>
  <si>
    <t>Maintenance allowance</t>
  </si>
  <si>
    <t>Fixed</t>
  </si>
  <si>
    <t>Rate</t>
  </si>
  <si>
    <t>Loan #</t>
  </si>
  <si>
    <t>Property details</t>
  </si>
  <si>
    <t>Property 1</t>
  </si>
  <si>
    <t>Total Rental Income</t>
  </si>
  <si>
    <t>Property calculations</t>
  </si>
  <si>
    <t>Rent per period</t>
  </si>
  <si>
    <t>Portfolio Expenses</t>
  </si>
  <si>
    <t>Summary of Properties</t>
  </si>
  <si>
    <t>Total Expenses</t>
  </si>
  <si>
    <t>Total Rates</t>
  </si>
  <si>
    <t>Total Body corporate fees</t>
  </si>
  <si>
    <t>Total Ground lease</t>
  </si>
  <si>
    <t>Total Home &amp; Landlords Insurance</t>
  </si>
  <si>
    <t>Property management fees</t>
  </si>
  <si>
    <t>Total Other Expenses</t>
  </si>
  <si>
    <t>Total Interest Costs</t>
  </si>
  <si>
    <t>Period</t>
  </si>
  <si>
    <t>per annum</t>
  </si>
  <si>
    <t>Loan limit</t>
  </si>
  <si>
    <t>Loan Amount</t>
  </si>
  <si>
    <t>Amount</t>
  </si>
  <si>
    <t>Purchase Price</t>
  </si>
  <si>
    <t>Property Address</t>
  </si>
  <si>
    <t>Valuation</t>
  </si>
  <si>
    <t>Rental Income</t>
  </si>
  <si>
    <t>Is the property managed? (Yes or No)</t>
  </si>
  <si>
    <t>Using our templates</t>
  </si>
  <si>
    <t>Our Excel templates generally include a number of formulas that calculate the answers you need automatically.</t>
  </si>
  <si>
    <t>All you need to do is enter your data to work out an answer. We usually protect each worksheet so that formulas used in the calculations do not get accidentally deleted.</t>
  </si>
  <si>
    <t>In Microsoft Excel 2007</t>
  </si>
  <si>
    <r>
      <t xml:space="preserve">Click on the </t>
    </r>
    <r>
      <rPr>
        <b/>
        <sz val="8.5"/>
        <color indexed="63"/>
        <rFont val="Verdana"/>
        <family val="2"/>
      </rPr>
      <t>'Review'</t>
    </r>
    <r>
      <rPr>
        <sz val="8.5"/>
        <color indexed="63"/>
        <rFont val="Verdana"/>
        <family val="2"/>
      </rPr>
      <t xml:space="preserve"> tab in the ribbon and select </t>
    </r>
    <r>
      <rPr>
        <b/>
        <sz val="8.5"/>
        <color indexed="63"/>
        <rFont val="Verdana"/>
        <family val="2"/>
      </rPr>
      <t>'Unprotect sheet'</t>
    </r>
  </si>
  <si>
    <t>No password is required.</t>
  </si>
  <si>
    <t>In previous versions of Microsoft Excel</t>
  </si>
  <si>
    <r>
      <t>Click on the '</t>
    </r>
    <r>
      <rPr>
        <b/>
        <sz val="8.5"/>
        <color indexed="63"/>
        <rFont val="Verdana"/>
        <family val="2"/>
      </rPr>
      <t>Tools</t>
    </r>
    <r>
      <rPr>
        <sz val="8.5"/>
        <color indexed="63"/>
        <rFont val="Verdana"/>
        <family val="2"/>
      </rPr>
      <t>' menu item and select '</t>
    </r>
    <r>
      <rPr>
        <b/>
        <sz val="8.5"/>
        <color indexed="63"/>
        <rFont val="Verdana"/>
        <family val="2"/>
      </rPr>
      <t>Protection</t>
    </r>
    <r>
      <rPr>
        <sz val="8.5"/>
        <color indexed="63"/>
        <rFont val="Verdana"/>
        <family val="2"/>
      </rPr>
      <t>&gt;</t>
    </r>
    <r>
      <rPr>
        <b/>
        <sz val="8.5"/>
        <color indexed="63"/>
        <rFont val="Verdana"/>
        <family val="2"/>
      </rPr>
      <t>Unprotect</t>
    </r>
    <r>
      <rPr>
        <sz val="8.5"/>
        <color indexed="63"/>
        <rFont val="Verdana"/>
        <family val="2"/>
      </rPr>
      <t>'</t>
    </r>
  </si>
  <si>
    <t>For more information on using Excel, visit the</t>
  </si>
  <si>
    <t>Microsoft website</t>
  </si>
  <si>
    <t>Disclaimer:</t>
  </si>
  <si>
    <t>Per annum</t>
  </si>
  <si>
    <t>Brought to you by BNZ</t>
  </si>
  <si>
    <t xml:space="preserve"> Portfolio Statement of Position</t>
  </si>
  <si>
    <t>Total of all purchase prices</t>
  </si>
  <si>
    <t>Total of all valuations</t>
  </si>
  <si>
    <t>Total Portfolio Income</t>
  </si>
  <si>
    <t>Total rental income</t>
  </si>
  <si>
    <t>Loan payment</t>
  </si>
  <si>
    <t>Loan payments</t>
  </si>
  <si>
    <t>Total Rental Expenses</t>
  </si>
  <si>
    <r>
      <t xml:space="preserve">Gross yield  % 
</t>
    </r>
    <r>
      <rPr>
        <sz val="7"/>
        <rFont val="Verdana"/>
        <family val="2"/>
      </rPr>
      <t>(annual rental income / pprice)</t>
    </r>
  </si>
  <si>
    <t>www.bnz.co.nz</t>
  </si>
  <si>
    <t>Purchase date</t>
  </si>
  <si>
    <t>Portfolio Tracker Workbook</t>
  </si>
  <si>
    <t>Brought to you by BNZ                                                                                                                                                       www.bnz.co.nz</t>
  </si>
  <si>
    <t>If you are a confident Excel user and would like to make some changes to the formulas or additions to the spreadsheet, you will first need to 'un-protect' each worksheet.</t>
  </si>
  <si>
    <t>Feedback:</t>
  </si>
  <si>
    <t>If you have any feedback please feel free to contact the Residential Property Investment Team on:</t>
  </si>
  <si>
    <t>propteam@bnz.co.nz</t>
  </si>
  <si>
    <t>Other property expenses</t>
  </si>
  <si>
    <t>Property 2</t>
  </si>
  <si>
    <t>Gross yield %                                             (annual rental income / purchase price)</t>
  </si>
  <si>
    <t>Gross Yield</t>
  </si>
  <si>
    <t>Property 3</t>
  </si>
  <si>
    <t>Property 4</t>
  </si>
  <si>
    <t>Property 5</t>
  </si>
  <si>
    <t>Property 6</t>
  </si>
  <si>
    <t>Property 7</t>
  </si>
  <si>
    <t>Property 8</t>
  </si>
  <si>
    <t>Property 9</t>
  </si>
  <si>
    <t>Property 10</t>
  </si>
  <si>
    <t>This is a guide only and should not replace competent advice. Seek professional advice before making any decision that could affect the financial health of your portfolio.</t>
  </si>
  <si>
    <t>This template is a guide only and should not replace competent advice. Seek professional advice before making any decision that could affect the financial health of your portfolio.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</si>
</sst>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1409]d\ mmmm\ yyyy;@"/>
    <numFmt numFmtId="166" formatCode="_-&quot;$&quot;* #,##0.0_-;\-&quot;$&quot;* #,##0.0_-;_-&quot;$&quot;* &quot;-&quot;??_-;_-@_-"/>
  </numFmts>
  <fonts count="44" x14ac:knownFonts="1">
    <font>
      <sz val="11"/>
      <color theme="1"/>
      <name val="Calibri"/>
      <family val="2"/>
      <scheme val="minor"/>
    </font>
    <font>
      <sz val="10"/>
      <name val="Arial"/>
      <family val="2"/>
    </font>
    <font>
      <sz val="10"/>
      <name val="Verdana"/>
      <family val="2"/>
    </font>
    <font>
      <sz val="8.5"/>
      <name val="Verdana"/>
      <family val="2"/>
    </font>
    <font>
      <sz val="14"/>
      <name val="Verdana"/>
      <family val="2"/>
    </font>
    <font>
      <sz val="8.5"/>
      <name val="Tahoma"/>
      <family val="2"/>
    </font>
    <font>
      <b/>
      <sz val="8.5"/>
      <color indexed="63"/>
      <name val="Verdana"/>
      <family val="2"/>
    </font>
    <font>
      <sz val="8.5"/>
      <color indexed="63"/>
      <name val="Verdana"/>
      <family val="2"/>
    </font>
    <font>
      <sz val="8.5"/>
      <color indexed="23"/>
      <name val="Verdana"/>
      <family val="2"/>
    </font>
    <font>
      <sz val="10"/>
      <color indexed="23"/>
      <name val="Verdana"/>
      <family val="2"/>
    </font>
    <font>
      <u/>
      <sz val="8.5"/>
      <color indexed="12"/>
      <name val="Tahoma"/>
      <family val="2"/>
    </font>
    <font>
      <sz val="8.5"/>
      <color indexed="9"/>
      <name val="Verdana"/>
      <family val="2"/>
    </font>
    <font>
      <b/>
      <sz val="8"/>
      <color indexed="9"/>
      <name val="Tahoma"/>
      <family val="2"/>
    </font>
    <font>
      <b/>
      <sz val="8"/>
      <color indexed="8"/>
      <name val="Tahoma"/>
      <family val="2"/>
    </font>
    <font>
      <sz val="10"/>
      <color indexed="9"/>
      <name val="Verdana"/>
      <family val="2"/>
    </font>
    <font>
      <sz val="11"/>
      <color indexed="8"/>
      <name val="Calibri"/>
      <family val="2"/>
    </font>
    <font>
      <sz val="14"/>
      <color indexed="9"/>
      <name val="Verdana"/>
      <family val="2"/>
    </font>
    <font>
      <sz val="10"/>
      <color indexed="9"/>
      <name val="Verdana"/>
      <family val="2"/>
    </font>
    <font>
      <sz val="8.5"/>
      <color indexed="8"/>
      <name val="Verdana"/>
      <family val="2"/>
    </font>
    <font>
      <b/>
      <sz val="8.5"/>
      <color indexed="8"/>
      <name val="Verdana"/>
      <family val="2"/>
    </font>
    <font>
      <sz val="10"/>
      <color indexed="8"/>
      <name val="Verdana"/>
      <family val="2"/>
    </font>
    <font>
      <u/>
      <sz val="8.5"/>
      <color indexed="8"/>
      <name val="Verdana"/>
      <family val="2"/>
    </font>
    <font>
      <sz val="10"/>
      <color indexed="8"/>
      <name val="Verdana"/>
      <family val="2"/>
    </font>
    <font>
      <b/>
      <sz val="10"/>
      <color indexed="8"/>
      <name val="Verdana"/>
      <family val="2"/>
    </font>
    <font>
      <sz val="10"/>
      <color indexed="9"/>
      <name val="Verdana"/>
      <family val="2"/>
    </font>
    <font>
      <sz val="18"/>
      <color indexed="8"/>
      <name val="Verdana"/>
      <family val="2"/>
    </font>
    <font>
      <sz val="9"/>
      <name val="Verdana"/>
      <family val="2"/>
    </font>
    <font>
      <u/>
      <sz val="11"/>
      <color indexed="9"/>
      <name val="Calibri"/>
      <family val="2"/>
    </font>
    <font>
      <sz val="11"/>
      <color indexed="9"/>
      <name val="Calibri"/>
      <family val="2"/>
    </font>
    <font>
      <sz val="24"/>
      <color indexed="8"/>
      <name val="Verdana"/>
      <family val="2"/>
    </font>
    <font>
      <sz val="11"/>
      <color indexed="8"/>
      <name val="Verdana"/>
      <family val="2"/>
    </font>
    <font>
      <sz val="32"/>
      <color indexed="8"/>
      <name val="Verdana"/>
      <family val="2"/>
    </font>
    <font>
      <u/>
      <sz val="10"/>
      <color indexed="12"/>
      <name val="Verdana"/>
      <family val="2"/>
    </font>
    <font>
      <u/>
      <sz val="10"/>
      <color indexed="9"/>
      <name val="Verdana"/>
      <family val="2"/>
    </font>
    <font>
      <sz val="10"/>
      <color indexed="10"/>
      <name val="Verdana"/>
      <family val="2"/>
    </font>
    <font>
      <b/>
      <sz val="8.5"/>
      <name val="Verdana"/>
      <family val="2"/>
    </font>
    <font>
      <sz val="8"/>
      <name val="Calibri"/>
      <family val="2"/>
    </font>
    <font>
      <sz val="7"/>
      <name val="Verdana"/>
      <family val="2"/>
    </font>
    <font>
      <u/>
      <sz val="11"/>
      <color theme="10"/>
      <name val="Calibri"/>
      <family val="2"/>
    </font>
    <font>
      <u/>
      <sz val="8.5"/>
      <color theme="10"/>
      <name val="Tahoma"/>
      <family val="2"/>
    </font>
    <font>
      <sz val="11"/>
      <color theme="0"/>
      <name val="Calibri"/>
      <family val="2"/>
    </font>
    <font>
      <u/>
      <sz val="10"/>
      <color theme="10"/>
      <name val="Verdana"/>
      <family val="2"/>
    </font>
    <font>
      <sz val="18"/>
      <color theme="1"/>
      <name val="Verdana"/>
      <family val="2"/>
    </font>
    <font>
      <u/>
      <sz val="11"/>
      <color theme="0"/>
      <name val="Calibri"/>
      <family val="2"/>
    </font>
  </fonts>
  <fills count="8">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56"/>
        <bgColor indexed="64"/>
      </patternFill>
    </fill>
    <fill>
      <patternFill patternType="solid">
        <fgColor indexed="56"/>
        <bgColor indexed="8"/>
      </patternFill>
    </fill>
    <fill>
      <patternFill patternType="solid">
        <fgColor theme="2"/>
        <bgColor indexed="64"/>
      </patternFill>
    </fill>
    <fill>
      <patternFill patternType="solid">
        <fgColor theme="0"/>
        <bgColor indexed="64"/>
      </patternFill>
    </fill>
  </fills>
  <borders count="23">
    <border>
      <left/>
      <right/>
      <top/>
      <bottom/>
      <diagonal/>
    </border>
    <border>
      <left style="thin">
        <color auto="1"/>
      </left>
      <right/>
      <top/>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auto="1"/>
      </top>
      <bottom/>
      <diagonal/>
    </border>
    <border>
      <left/>
      <right style="thin">
        <color auto="1"/>
      </right>
      <top style="thin">
        <color auto="1"/>
      </top>
      <bottom/>
      <diagonal/>
    </border>
    <border>
      <left style="thin">
        <color indexed="22"/>
      </left>
      <right style="thin">
        <color indexed="22"/>
      </right>
      <top/>
      <bottom/>
      <diagonal/>
    </border>
    <border>
      <left/>
      <right/>
      <top/>
      <bottom style="thin">
        <color indexed="22"/>
      </bottom>
      <diagonal/>
    </border>
    <border>
      <left/>
      <right/>
      <top/>
      <bottom style="thin">
        <color indexed="56"/>
      </bottom>
      <diagonal/>
    </border>
    <border>
      <left/>
      <right/>
      <top/>
      <bottom style="thin">
        <color auto="1"/>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auto="1"/>
      </left>
      <right/>
      <top style="thin">
        <color auto="1"/>
      </top>
      <bottom/>
      <diagonal/>
    </border>
  </borders>
  <cellStyleXfs count="19">
    <xf numFmtId="0" fontId="0" fillId="0" borderId="0"/>
    <xf numFmtId="44" fontId="15" fillId="0" borderId="0" applyFont="0" applyFill="0" applyBorder="0" applyAlignment="0" applyProtection="0"/>
    <xf numFmtId="44" fontId="1" fillId="0" borderId="0" applyFont="0" applyFill="0" applyBorder="0" applyAlignment="0" applyProtection="0"/>
    <xf numFmtId="37" fontId="12" fillId="2" borderId="1" applyBorder="0">
      <alignment horizontal="left" vertical="center" indent="1"/>
    </xf>
    <xf numFmtId="0" fontId="13" fillId="0" borderId="2" applyNumberFormat="0" applyFill="0">
      <alignment horizontal="centerContinuous" vertical="top"/>
    </xf>
    <xf numFmtId="0" fontId="3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xf numFmtId="0" fontId="1" fillId="0" borderId="0"/>
    <xf numFmtId="9" fontId="1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247">
    <xf numFmtId="0" fontId="0" fillId="0" borderId="0" xfId="0"/>
    <xf numFmtId="0" fontId="20" fillId="0" borderId="0" xfId="0" applyFont="1" applyFill="1"/>
    <xf numFmtId="0" fontId="20" fillId="0" borderId="0" xfId="0" applyFont="1" applyFill="1" applyBorder="1"/>
    <xf numFmtId="10" fontId="17" fillId="4" borderId="0" xfId="0" applyNumberFormat="1" applyFont="1" applyFill="1" applyBorder="1" applyAlignment="1">
      <alignment horizontal="center" vertical="center"/>
    </xf>
    <xf numFmtId="10" fontId="17" fillId="4" borderId="7" xfId="0" applyNumberFormat="1" applyFont="1" applyFill="1" applyBorder="1" applyAlignment="1">
      <alignment horizontal="center" vertical="center"/>
    </xf>
    <xf numFmtId="10" fontId="24" fillId="5" borderId="0" xfId="0" applyNumberFormat="1" applyFont="1" applyFill="1" applyBorder="1" applyAlignment="1">
      <alignment horizontal="center" vertical="center"/>
    </xf>
    <xf numFmtId="10" fontId="24" fillId="5" borderId="7" xfId="0" applyNumberFormat="1" applyFont="1" applyFill="1" applyBorder="1" applyAlignment="1">
      <alignment horizontal="center" vertical="center"/>
    </xf>
    <xf numFmtId="10" fontId="24" fillId="5" borderId="8" xfId="0" applyNumberFormat="1" applyFont="1" applyFill="1" applyBorder="1" applyAlignment="1">
      <alignment horizontal="center" vertical="center"/>
    </xf>
    <xf numFmtId="10" fontId="24" fillId="4" borderId="0" xfId="0" applyNumberFormat="1" applyFont="1" applyFill="1" applyBorder="1" applyAlignment="1">
      <alignment horizontal="center" vertical="center"/>
    </xf>
    <xf numFmtId="10" fontId="24" fillId="5" borderId="0" xfId="0" applyNumberFormat="1" applyFont="1" applyFill="1" applyBorder="1" applyAlignment="1" applyProtection="1">
      <alignment horizontal="center" vertical="center"/>
      <protection hidden="1"/>
    </xf>
    <xf numFmtId="0" fontId="2" fillId="0" borderId="0" xfId="15" applyFont="1" applyFill="1"/>
    <xf numFmtId="0" fontId="20" fillId="0" borderId="0" xfId="0" applyFont="1" applyBorder="1" applyAlignment="1" applyProtection="1">
      <alignment horizontal="left" indent="1"/>
      <protection hidden="1"/>
    </xf>
    <xf numFmtId="10" fontId="24" fillId="5" borderId="0" xfId="0" applyNumberFormat="1" applyFont="1" applyFill="1" applyBorder="1" applyAlignment="1" applyProtection="1">
      <alignment horizontal="left" vertical="center" indent="1"/>
      <protection hidden="1"/>
    </xf>
    <xf numFmtId="0" fontId="20" fillId="0" borderId="0" xfId="0" applyFont="1" applyFill="1" applyBorder="1" applyProtection="1">
      <protection hidden="1"/>
    </xf>
    <xf numFmtId="0" fontId="2" fillId="0" borderId="0" xfId="15" applyFont="1" applyFill="1" applyProtection="1">
      <protection hidden="1"/>
    </xf>
    <xf numFmtId="0" fontId="20" fillId="0" borderId="0" xfId="0" applyFont="1" applyFill="1" applyProtection="1">
      <protection hidden="1"/>
    </xf>
    <xf numFmtId="10" fontId="24" fillId="4" borderId="0" xfId="0" applyNumberFormat="1" applyFont="1" applyFill="1" applyBorder="1" applyAlignment="1" applyProtection="1">
      <alignment horizontal="center" vertical="center"/>
      <protection hidden="1"/>
    </xf>
    <xf numFmtId="44" fontId="2" fillId="3" borderId="0" xfId="1" applyFont="1" applyFill="1" applyBorder="1" applyAlignment="1" applyProtection="1">
      <alignment vertical="center"/>
      <protection hidden="1"/>
    </xf>
    <xf numFmtId="0" fontId="3" fillId="4" borderId="0" xfId="15" applyFont="1" applyFill="1" applyAlignment="1" applyProtection="1">
      <alignment vertical="center"/>
      <protection hidden="1"/>
    </xf>
    <xf numFmtId="0" fontId="11" fillId="4" borderId="0" xfId="15" applyFont="1" applyFill="1" applyAlignment="1" applyProtection="1">
      <alignment vertical="center"/>
      <protection hidden="1"/>
    </xf>
    <xf numFmtId="0" fontId="2" fillId="4" borderId="0" xfId="15" applyFont="1" applyFill="1" applyProtection="1">
      <protection hidden="1"/>
    </xf>
    <xf numFmtId="0" fontId="28" fillId="4" borderId="0" xfId="0" applyFont="1" applyFill="1" applyAlignment="1" applyProtection="1">
      <alignment horizontal="center"/>
      <protection hidden="1"/>
    </xf>
    <xf numFmtId="0" fontId="27" fillId="4" borderId="0" xfId="5" applyFont="1" applyFill="1" applyAlignment="1" applyProtection="1">
      <protection hidden="1"/>
    </xf>
    <xf numFmtId="44" fontId="2" fillId="6" borderId="3" xfId="0" applyNumberFormat="1" applyFont="1" applyFill="1" applyBorder="1" applyAlignment="1" applyProtection="1">
      <alignment vertical="center"/>
      <protection locked="0"/>
    </xf>
    <xf numFmtId="0" fontId="2" fillId="6" borderId="3" xfId="0" applyFont="1" applyFill="1" applyBorder="1" applyAlignment="1" applyProtection="1">
      <alignment horizontal="center" vertical="center"/>
      <protection locked="0"/>
    </xf>
    <xf numFmtId="44" fontId="26" fillId="6" borderId="3" xfId="0" applyNumberFormat="1" applyFont="1" applyFill="1" applyBorder="1" applyAlignment="1" applyProtection="1">
      <alignment vertical="center"/>
      <protection locked="0"/>
    </xf>
    <xf numFmtId="10" fontId="2" fillId="6" borderId="3"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protection locked="0"/>
    </xf>
    <xf numFmtId="0" fontId="26" fillId="6" borderId="3" xfId="0" applyNumberFormat="1" applyFont="1" applyFill="1" applyBorder="1" applyAlignment="1" applyProtection="1">
      <alignment horizontal="left" vertical="center"/>
      <protection locked="0"/>
    </xf>
    <xf numFmtId="0" fontId="26" fillId="6" borderId="3" xfId="0" applyNumberFormat="1" applyFont="1" applyFill="1" applyBorder="1" applyAlignment="1" applyProtection="1">
      <alignment horizontal="center" vertical="center"/>
      <protection locked="0"/>
    </xf>
    <xf numFmtId="0" fontId="23" fillId="0" borderId="0" xfId="0" applyFont="1" applyAlignment="1" applyProtection="1">
      <alignment horizontal="center" vertical="center"/>
      <protection hidden="1"/>
    </xf>
    <xf numFmtId="10" fontId="24" fillId="5" borderId="0" xfId="0" applyNumberFormat="1" applyFont="1" applyFill="1" applyBorder="1" applyAlignment="1" applyProtection="1">
      <alignment horizontal="left" vertical="center"/>
      <protection hidden="1"/>
    </xf>
    <xf numFmtId="0" fontId="23" fillId="0" borderId="0" xfId="0" applyFont="1" applyFill="1" applyBorder="1" applyAlignment="1" applyProtection="1">
      <alignment horizontal="center" vertical="center"/>
      <protection hidden="1"/>
    </xf>
    <xf numFmtId="0" fontId="30" fillId="0" borderId="0" xfId="0" applyFont="1" applyFill="1" applyProtection="1">
      <protection hidden="1"/>
    </xf>
    <xf numFmtId="0" fontId="2" fillId="4" borderId="0" xfId="15" applyFont="1" applyFill="1" applyAlignment="1" applyProtection="1">
      <alignment vertical="center"/>
      <protection hidden="1"/>
    </xf>
    <xf numFmtId="0" fontId="14" fillId="4" borderId="0" xfId="15" applyFont="1" applyFill="1" applyAlignment="1" applyProtection="1">
      <alignment vertical="center"/>
      <protection hidden="1"/>
    </xf>
    <xf numFmtId="0" fontId="24" fillId="4" borderId="0" xfId="0" applyFont="1" applyFill="1" applyAlignment="1" applyProtection="1">
      <alignment horizontal="center"/>
      <protection hidden="1"/>
    </xf>
    <xf numFmtId="0" fontId="33" fillId="4" borderId="0" xfId="5" applyFont="1" applyFill="1" applyAlignment="1" applyProtection="1">
      <alignment horizontal="center"/>
      <protection hidden="1"/>
    </xf>
    <xf numFmtId="0" fontId="40" fillId="4" borderId="0" xfId="5" applyFont="1" applyFill="1" applyAlignment="1" applyProtection="1">
      <alignment horizontal="right"/>
      <protection hidden="1"/>
    </xf>
    <xf numFmtId="0" fontId="3" fillId="3" borderId="0" xfId="15" applyFont="1" applyFill="1" applyAlignment="1" applyProtection="1">
      <alignment vertical="center"/>
      <protection hidden="1"/>
    </xf>
    <xf numFmtId="0" fontId="16" fillId="3" borderId="0" xfId="15" applyFont="1" applyFill="1" applyAlignment="1" applyProtection="1">
      <alignment horizontal="right" vertical="center" wrapText="1"/>
      <protection hidden="1"/>
    </xf>
    <xf numFmtId="0" fontId="17" fillId="3" borderId="0" xfId="15" applyFont="1" applyFill="1" applyAlignment="1" applyProtection="1">
      <alignment horizontal="right" vertical="center"/>
      <protection hidden="1"/>
    </xf>
    <xf numFmtId="0" fontId="2" fillId="3" borderId="0" xfId="15" applyFont="1" applyFill="1" applyProtection="1">
      <protection hidden="1"/>
    </xf>
    <xf numFmtId="0" fontId="18" fillId="3" borderId="0" xfId="15" applyFont="1" applyFill="1" applyProtection="1">
      <protection hidden="1"/>
    </xf>
    <xf numFmtId="0" fontId="19" fillId="3" borderId="0" xfId="15" applyFont="1" applyFill="1" applyProtection="1">
      <protection hidden="1"/>
    </xf>
    <xf numFmtId="0" fontId="8" fillId="3" borderId="0" xfId="15" applyFont="1" applyFill="1" applyProtection="1">
      <protection hidden="1"/>
    </xf>
    <xf numFmtId="0" fontId="9" fillId="3" borderId="0" xfId="15" applyFont="1" applyFill="1" applyProtection="1">
      <protection hidden="1"/>
    </xf>
    <xf numFmtId="0" fontId="20" fillId="3" borderId="0" xfId="15" applyFont="1" applyFill="1" applyProtection="1">
      <protection hidden="1"/>
    </xf>
    <xf numFmtId="0" fontId="18" fillId="3" borderId="0" xfId="13" applyFont="1" applyFill="1" applyAlignment="1" applyProtection="1">
      <alignment vertical="center"/>
      <protection hidden="1"/>
    </xf>
    <xf numFmtId="0" fontId="21" fillId="3" borderId="0" xfId="9" applyFont="1" applyFill="1" applyAlignment="1" applyProtection="1">
      <alignment vertical="center"/>
      <protection hidden="1"/>
    </xf>
    <xf numFmtId="0" fontId="20" fillId="3" borderId="11" xfId="15" applyFont="1" applyFill="1" applyBorder="1" applyProtection="1">
      <protection hidden="1"/>
    </xf>
    <xf numFmtId="0" fontId="20" fillId="3" borderId="0" xfId="15" applyFont="1" applyFill="1" applyBorder="1" applyProtection="1">
      <protection hidden="1"/>
    </xf>
    <xf numFmtId="0" fontId="19" fillId="3" borderId="0" xfId="15" applyFont="1" applyFill="1" applyBorder="1" applyProtection="1">
      <protection hidden="1"/>
    </xf>
    <xf numFmtId="0" fontId="18" fillId="3" borderId="0" xfId="15" applyFont="1" applyFill="1" applyBorder="1" applyProtection="1">
      <protection hidden="1"/>
    </xf>
    <xf numFmtId="0" fontId="41" fillId="3" borderId="0" xfId="5" applyFont="1" applyFill="1" applyBorder="1" applyAlignment="1" applyProtection="1">
      <protection hidden="1"/>
    </xf>
    <xf numFmtId="0" fontId="3" fillId="3" borderId="0" xfId="14" applyFont="1" applyFill="1" applyBorder="1" applyProtection="1">
      <protection hidden="1"/>
    </xf>
    <xf numFmtId="0" fontId="42" fillId="3" borderId="0" xfId="14" applyFont="1" applyFill="1" applyBorder="1" applyProtection="1">
      <protection hidden="1"/>
    </xf>
    <xf numFmtId="0" fontId="3" fillId="3" borderId="12" xfId="14" applyFont="1" applyFill="1" applyBorder="1" applyProtection="1">
      <protection hidden="1"/>
    </xf>
    <xf numFmtId="0" fontId="35" fillId="3" borderId="0" xfId="14" applyFont="1" applyFill="1" applyBorder="1" applyAlignment="1" applyProtection="1">
      <alignment vertical="center" wrapText="1"/>
      <protection hidden="1"/>
    </xf>
    <xf numFmtId="0" fontId="3" fillId="3" borderId="0" xfId="14" applyFont="1" applyFill="1" applyBorder="1" applyAlignment="1" applyProtection="1">
      <alignment vertical="center" wrapText="1"/>
      <protection hidden="1"/>
    </xf>
    <xf numFmtId="0" fontId="24" fillId="4" borderId="0" xfId="0" applyFont="1" applyFill="1" applyAlignment="1" applyProtection="1">
      <alignment horizontal="left"/>
      <protection hidden="1"/>
    </xf>
    <xf numFmtId="0" fontId="30" fillId="0" borderId="0" xfId="0" applyFont="1" applyFill="1" applyBorder="1" applyProtection="1">
      <protection hidden="1"/>
    </xf>
    <xf numFmtId="10" fontId="14" fillId="5" borderId="0" xfId="0" applyNumberFormat="1" applyFont="1" applyFill="1" applyBorder="1" applyAlignment="1" applyProtection="1">
      <alignment horizontal="center" vertical="center"/>
      <protection hidden="1"/>
    </xf>
    <xf numFmtId="10" fontId="24" fillId="5" borderId="0" xfId="0" applyNumberFormat="1" applyFont="1" applyFill="1" applyBorder="1" applyAlignment="1" applyProtection="1">
      <alignment horizontal="center" vertical="center"/>
      <protection hidden="1"/>
    </xf>
    <xf numFmtId="10" fontId="17" fillId="4" borderId="0" xfId="0" applyNumberFormat="1" applyFont="1" applyFill="1" applyBorder="1" applyAlignment="1">
      <alignment horizontal="center" vertical="center"/>
    </xf>
    <xf numFmtId="10" fontId="17" fillId="4" borderId="7" xfId="0" applyNumberFormat="1" applyFont="1" applyFill="1" applyBorder="1" applyAlignment="1">
      <alignment horizontal="center" vertical="center"/>
    </xf>
    <xf numFmtId="10" fontId="24" fillId="5" borderId="0" xfId="0" applyNumberFormat="1" applyFont="1" applyFill="1" applyBorder="1" applyAlignment="1">
      <alignment horizontal="center" vertical="center"/>
    </xf>
    <xf numFmtId="0" fontId="43" fillId="4" borderId="0" xfId="5" applyFont="1" applyFill="1" applyAlignment="1" applyProtection="1">
      <alignment horizontal="center"/>
      <protection hidden="1"/>
    </xf>
    <xf numFmtId="10" fontId="17" fillId="4" borderId="0" xfId="0" applyNumberFormat="1" applyFont="1" applyFill="1" applyBorder="1" applyAlignment="1" applyProtection="1">
      <alignment horizontal="left" vertical="center"/>
      <protection hidden="1"/>
    </xf>
    <xf numFmtId="10" fontId="24" fillId="5" borderId="0" xfId="0" applyNumberFormat="1" applyFont="1" applyFill="1" applyBorder="1" applyAlignment="1" applyProtection="1">
      <alignment horizontal="center" vertical="center"/>
      <protection hidden="1"/>
    </xf>
    <xf numFmtId="0" fontId="2" fillId="6" borderId="4" xfId="0" applyNumberFormat="1" applyFont="1" applyFill="1" applyBorder="1" applyAlignment="1" applyProtection="1">
      <alignment horizontal="center" vertical="center"/>
      <protection locked="0"/>
    </xf>
    <xf numFmtId="0" fontId="2" fillId="6" borderId="5" xfId="0" applyNumberFormat="1" applyFont="1" applyFill="1" applyBorder="1" applyAlignment="1" applyProtection="1">
      <alignment horizontal="center" vertical="center"/>
      <protection locked="0"/>
    </xf>
    <xf numFmtId="0" fontId="2" fillId="6" borderId="6" xfId="0" applyNumberFormat="1" applyFont="1" applyFill="1" applyBorder="1" applyAlignment="1" applyProtection="1">
      <alignment horizontal="center" vertical="center"/>
      <protection locked="0"/>
    </xf>
    <xf numFmtId="44" fontId="2" fillId="6" borderId="4" xfId="0" applyNumberFormat="1" applyFont="1" applyFill="1" applyBorder="1" applyAlignment="1" applyProtection="1">
      <alignment horizontal="center" vertical="center"/>
      <protection locked="0"/>
    </xf>
    <xf numFmtId="44" fontId="2" fillId="6" borderId="5" xfId="0" applyNumberFormat="1" applyFont="1" applyFill="1" applyBorder="1" applyAlignment="1" applyProtection="1">
      <alignment horizontal="center" vertical="center"/>
      <protection locked="0"/>
    </xf>
    <xf numFmtId="44" fontId="2" fillId="6" borderId="6" xfId="0" applyNumberFormat="1" applyFont="1" applyFill="1" applyBorder="1" applyAlignment="1" applyProtection="1">
      <alignment horizontal="center" vertical="center"/>
      <protection locked="0"/>
    </xf>
    <xf numFmtId="10" fontId="17" fillId="4" borderId="22" xfId="0" applyNumberFormat="1" applyFont="1" applyFill="1" applyBorder="1" applyAlignment="1">
      <alignment horizontal="center" vertical="center"/>
    </xf>
    <xf numFmtId="10" fontId="17" fillId="4" borderId="7" xfId="0" applyNumberFormat="1" applyFont="1" applyFill="1" applyBorder="1" applyAlignment="1">
      <alignment horizontal="center" vertical="center"/>
    </xf>
    <xf numFmtId="10" fontId="17" fillId="4" borderId="1" xfId="0" applyNumberFormat="1" applyFont="1" applyFill="1" applyBorder="1" applyAlignment="1">
      <alignment horizontal="center" vertical="center"/>
    </xf>
    <xf numFmtId="10" fontId="17" fillId="4" borderId="0" xfId="0" applyNumberFormat="1" applyFont="1" applyFill="1" applyBorder="1" applyAlignment="1">
      <alignment horizontal="center" vertical="center"/>
    </xf>
    <xf numFmtId="10" fontId="24" fillId="5" borderId="0" xfId="0" applyNumberFormat="1" applyFont="1" applyFill="1" applyBorder="1" applyAlignment="1">
      <alignment horizontal="center" vertical="center"/>
    </xf>
    <xf numFmtId="0" fontId="2" fillId="6" borderId="4" xfId="0" applyFont="1" applyFill="1" applyBorder="1" applyAlignment="1" applyProtection="1">
      <alignment horizontal="center" vertical="center"/>
      <protection locked="0"/>
    </xf>
    <xf numFmtId="0" fontId="2" fillId="6" borderId="5"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44" fontId="2" fillId="6" borderId="4" xfId="0" applyNumberFormat="1" applyFont="1" applyFill="1" applyBorder="1" applyAlignment="1" applyProtection="1">
      <alignment horizontal="right" vertical="center"/>
      <protection locked="0"/>
    </xf>
    <xf numFmtId="44" fontId="2" fillId="6" borderId="5" xfId="0" applyNumberFormat="1" applyFont="1" applyFill="1" applyBorder="1" applyAlignment="1" applyProtection="1">
      <alignment horizontal="right" vertical="center"/>
      <protection locked="0"/>
    </xf>
    <xf numFmtId="44" fontId="2" fillId="6" borderId="6" xfId="0" applyNumberFormat="1" applyFont="1" applyFill="1" applyBorder="1" applyAlignment="1" applyProtection="1">
      <alignment horizontal="right" vertical="center"/>
      <protection locked="0"/>
    </xf>
    <xf numFmtId="0" fontId="2" fillId="6" borderId="13"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15" xfId="0" applyFont="1" applyFill="1" applyBorder="1" applyAlignment="1" applyProtection="1">
      <alignment horizontal="center" vertical="center" wrapText="1"/>
      <protection locked="0"/>
    </xf>
    <xf numFmtId="0" fontId="2" fillId="6" borderId="18"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19" xfId="0" applyFont="1" applyFill="1" applyBorder="1" applyAlignment="1" applyProtection="1">
      <alignment horizontal="center" vertical="center" wrapText="1"/>
      <protection locked="0"/>
    </xf>
    <xf numFmtId="10" fontId="2" fillId="6" borderId="4" xfId="0" applyNumberFormat="1" applyFont="1" applyFill="1" applyBorder="1" applyAlignment="1" applyProtection="1">
      <alignment horizontal="center" vertical="center"/>
      <protection locked="0"/>
    </xf>
    <xf numFmtId="10" fontId="2" fillId="6" borderId="5" xfId="0" applyNumberFormat="1" applyFont="1" applyFill="1" applyBorder="1" applyAlignment="1" applyProtection="1">
      <alignment horizontal="center" vertical="center"/>
      <protection locked="0"/>
    </xf>
    <xf numFmtId="10" fontId="2" fillId="6" borderId="6" xfId="0" applyNumberFormat="1" applyFont="1" applyFill="1" applyBorder="1" applyAlignment="1" applyProtection="1">
      <alignment horizontal="center" vertical="center"/>
      <protection locked="0"/>
    </xf>
    <xf numFmtId="0" fontId="2" fillId="6" borderId="4" xfId="0" applyNumberFormat="1" applyFont="1" applyFill="1" applyBorder="1" applyAlignment="1" applyProtection="1">
      <alignment horizontal="right" vertical="center"/>
      <protection locked="0"/>
    </xf>
    <xf numFmtId="0" fontId="2" fillId="6" borderId="5" xfId="0" applyNumberFormat="1" applyFont="1" applyFill="1" applyBorder="1" applyAlignment="1" applyProtection="1">
      <alignment horizontal="right" vertical="center"/>
      <protection locked="0"/>
    </xf>
    <xf numFmtId="0" fontId="2" fillId="6" borderId="6" xfId="0" applyNumberFormat="1" applyFont="1" applyFill="1" applyBorder="1" applyAlignment="1" applyProtection="1">
      <alignment horizontal="right" vertical="center"/>
      <protection locked="0"/>
    </xf>
    <xf numFmtId="165" fontId="2" fillId="6" borderId="4" xfId="0" applyNumberFormat="1" applyFont="1" applyFill="1" applyBorder="1" applyAlignment="1" applyProtection="1">
      <alignment horizontal="right" vertical="center"/>
      <protection locked="0"/>
    </xf>
    <xf numFmtId="165" fontId="2" fillId="6" borderId="5" xfId="0" applyNumberFormat="1" applyFont="1" applyFill="1" applyBorder="1" applyAlignment="1" applyProtection="1">
      <alignment horizontal="right" vertical="center"/>
      <protection locked="0"/>
    </xf>
    <xf numFmtId="165" fontId="2" fillId="6" borderId="6" xfId="0" applyNumberFormat="1" applyFont="1" applyFill="1" applyBorder="1" applyAlignment="1" applyProtection="1">
      <alignment horizontal="right" vertical="center"/>
      <protection locked="0"/>
    </xf>
    <xf numFmtId="0" fontId="40" fillId="4" borderId="0" xfId="5" applyFont="1" applyFill="1" applyAlignment="1" applyProtection="1">
      <alignment horizontal="center"/>
      <protection hidden="1"/>
    </xf>
    <xf numFmtId="0" fontId="16" fillId="4" borderId="0" xfId="15" applyFont="1" applyFill="1" applyAlignment="1" applyProtection="1">
      <alignment horizontal="right" vertical="center" wrapText="1"/>
      <protection hidden="1"/>
    </xf>
    <xf numFmtId="0" fontId="17" fillId="4" borderId="0" xfId="15" applyFont="1" applyFill="1" applyAlignment="1" applyProtection="1">
      <alignment horizontal="right" vertical="center"/>
      <protection hidden="1"/>
    </xf>
    <xf numFmtId="0" fontId="4" fillId="3" borderId="0" xfId="15" applyFont="1" applyFill="1" applyAlignment="1" applyProtection="1">
      <alignment vertical="center" wrapText="1"/>
      <protection hidden="1"/>
    </xf>
    <xf numFmtId="0" fontId="18" fillId="3" borderId="0" xfId="13" applyFont="1" applyFill="1" applyAlignment="1" applyProtection="1">
      <alignment horizontal="left" vertical="center" wrapText="1"/>
      <protection hidden="1"/>
    </xf>
    <xf numFmtId="0" fontId="18" fillId="3" borderId="0" xfId="15" applyFont="1" applyFill="1" applyAlignment="1" applyProtection="1">
      <alignment horizontal="left" wrapText="1"/>
      <protection hidden="1"/>
    </xf>
    <xf numFmtId="0" fontId="3" fillId="0" borderId="0" xfId="14" applyFont="1" applyFill="1" applyProtection="1">
      <protection hidden="1"/>
    </xf>
    <xf numFmtId="0" fontId="2" fillId="7" borderId="0" xfId="15" applyFont="1" applyFill="1" applyProtection="1">
      <protection hidden="1"/>
    </xf>
    <xf numFmtId="0" fontId="25" fillId="7" borderId="0" xfId="0" applyFont="1" applyFill="1" applyBorder="1" applyAlignment="1" applyProtection="1">
      <protection hidden="1"/>
    </xf>
    <xf numFmtId="0" fontId="29" fillId="7" borderId="0" xfId="0" applyFont="1" applyFill="1" applyBorder="1" applyAlignment="1" applyProtection="1">
      <protection hidden="1"/>
    </xf>
    <xf numFmtId="0" fontId="30" fillId="7" borderId="0" xfId="0" applyFont="1" applyFill="1" applyBorder="1" applyAlignment="1" applyProtection="1">
      <protection hidden="1"/>
    </xf>
    <xf numFmtId="0" fontId="31" fillId="7" borderId="0" xfId="0" applyFont="1" applyFill="1" applyBorder="1" applyAlignment="1" applyProtection="1">
      <alignment horizontal="center"/>
      <protection hidden="1"/>
    </xf>
    <xf numFmtId="0" fontId="30" fillId="7" borderId="0" xfId="0" applyFont="1" applyFill="1" applyAlignment="1" applyProtection="1">
      <alignment horizontal="center"/>
      <protection hidden="1"/>
    </xf>
    <xf numFmtId="0" fontId="23" fillId="7" borderId="0" xfId="0" applyFont="1" applyFill="1" applyAlignment="1" applyProtection="1">
      <alignment horizontal="center" vertical="center"/>
      <protection hidden="1"/>
    </xf>
    <xf numFmtId="44" fontId="22" fillId="7" borderId="0" xfId="0" applyNumberFormat="1" applyFont="1" applyFill="1" applyBorder="1" applyAlignment="1" applyProtection="1">
      <alignment horizontal="center"/>
      <protection hidden="1"/>
    </xf>
    <xf numFmtId="10" fontId="17" fillId="7" borderId="0" xfId="0" applyNumberFormat="1" applyFont="1" applyFill="1" applyBorder="1" applyAlignment="1" applyProtection="1">
      <alignment horizontal="center" vertical="center"/>
      <protection hidden="1"/>
    </xf>
    <xf numFmtId="0" fontId="23" fillId="7" borderId="0" xfId="0" applyFont="1" applyFill="1" applyBorder="1" applyAlignment="1" applyProtection="1">
      <alignment horizontal="center" vertical="center"/>
      <protection hidden="1"/>
    </xf>
    <xf numFmtId="10" fontId="24" fillId="7" borderId="0" xfId="0" applyNumberFormat="1" applyFont="1" applyFill="1" applyBorder="1" applyAlignment="1" applyProtection="1">
      <alignment horizontal="left" vertical="center" indent="1"/>
      <protection hidden="1"/>
    </xf>
    <xf numFmtId="0" fontId="2" fillId="7" borderId="4" xfId="0" applyFont="1" applyFill="1" applyBorder="1" applyAlignment="1" applyProtection="1">
      <alignment horizontal="left" vertical="center"/>
      <protection hidden="1"/>
    </xf>
    <xf numFmtId="0" fontId="2" fillId="7" borderId="5" xfId="0" applyFont="1" applyFill="1" applyBorder="1" applyAlignment="1" applyProtection="1">
      <alignment horizontal="left" vertical="center"/>
      <protection hidden="1"/>
    </xf>
    <xf numFmtId="0" fontId="2" fillId="7" borderId="6" xfId="0" applyFont="1" applyFill="1" applyBorder="1" applyAlignment="1" applyProtection="1">
      <alignment horizontal="left" vertical="center"/>
      <protection hidden="1"/>
    </xf>
    <xf numFmtId="0" fontId="20" fillId="7" borderId="0" xfId="0" applyFont="1" applyFill="1" applyBorder="1" applyAlignment="1" applyProtection="1">
      <alignment horizontal="left" indent="1"/>
      <protection hidden="1"/>
    </xf>
    <xf numFmtId="44" fontId="2" fillId="7" borderId="3" xfId="1" applyFont="1" applyFill="1" applyBorder="1" applyAlignment="1" applyProtection="1">
      <alignment vertical="center"/>
      <protection hidden="1"/>
    </xf>
    <xf numFmtId="44" fontId="2" fillId="7" borderId="0" xfId="1" applyFont="1" applyFill="1" applyBorder="1" applyAlignment="1" applyProtection="1">
      <alignment vertical="center"/>
      <protection hidden="1"/>
    </xf>
    <xf numFmtId="0" fontId="2" fillId="7" borderId="9" xfId="0" applyFont="1" applyFill="1" applyBorder="1" applyAlignment="1" applyProtection="1">
      <alignment vertical="center"/>
      <protection hidden="1"/>
    </xf>
    <xf numFmtId="44" fontId="2" fillId="7" borderId="5" xfId="1" applyFont="1" applyFill="1" applyBorder="1" applyAlignment="1" applyProtection="1">
      <alignment horizontal="center" vertical="center"/>
      <protection hidden="1"/>
    </xf>
    <xf numFmtId="44" fontId="2" fillId="7" borderId="6" xfId="1" applyFont="1" applyFill="1" applyBorder="1" applyAlignment="1" applyProtection="1">
      <alignment horizontal="center" vertical="center"/>
      <protection hidden="1"/>
    </xf>
    <xf numFmtId="44" fontId="20" fillId="7" borderId="0" xfId="0" applyNumberFormat="1" applyFont="1" applyFill="1" applyBorder="1" applyAlignment="1" applyProtection="1">
      <alignment horizontal="left"/>
      <protection hidden="1"/>
    </xf>
    <xf numFmtId="0" fontId="20" fillId="7" borderId="0" xfId="0" applyFont="1" applyFill="1" applyBorder="1" applyProtection="1">
      <protection hidden="1"/>
    </xf>
    <xf numFmtId="0" fontId="20" fillId="7" borderId="0" xfId="0" applyFont="1" applyFill="1" applyProtection="1">
      <protection hidden="1"/>
    </xf>
    <xf numFmtId="10" fontId="24" fillId="7" borderId="0" xfId="0" applyNumberFormat="1" applyFont="1" applyFill="1" applyBorder="1" applyAlignment="1" applyProtection="1">
      <alignment horizontal="center" vertical="center"/>
      <protection hidden="1"/>
    </xf>
    <xf numFmtId="0" fontId="2" fillId="7" borderId="0" xfId="0" applyFont="1" applyFill="1" applyBorder="1" applyAlignment="1" applyProtection="1">
      <alignment horizontal="left" vertical="center"/>
      <protection hidden="1"/>
    </xf>
    <xf numFmtId="0" fontId="2" fillId="7" borderId="4" xfId="0" applyFont="1" applyFill="1" applyBorder="1" applyAlignment="1" applyProtection="1">
      <alignment horizontal="left" vertical="center"/>
      <protection hidden="1"/>
    </xf>
    <xf numFmtId="0" fontId="2" fillId="7" borderId="5" xfId="0" applyFont="1" applyFill="1" applyBorder="1" applyAlignment="1" applyProtection="1">
      <alignment horizontal="left" vertical="center"/>
      <protection hidden="1"/>
    </xf>
    <xf numFmtId="0" fontId="2" fillId="7" borderId="6" xfId="0" applyFont="1" applyFill="1" applyBorder="1" applyAlignment="1" applyProtection="1">
      <alignment horizontal="left" vertical="center"/>
      <protection hidden="1"/>
    </xf>
    <xf numFmtId="0" fontId="22" fillId="7" borderId="0" xfId="0" applyFont="1" applyFill="1" applyBorder="1" applyAlignment="1" applyProtection="1">
      <alignment horizontal="left" indent="1"/>
      <protection hidden="1"/>
    </xf>
    <xf numFmtId="44" fontId="2" fillId="7" borderId="4" xfId="1" applyFont="1" applyFill="1" applyBorder="1" applyAlignment="1" applyProtection="1">
      <alignment horizontal="center" vertical="center"/>
      <protection hidden="1"/>
    </xf>
    <xf numFmtId="44" fontId="2" fillId="7" borderId="0" xfId="1" applyFont="1" applyFill="1" applyBorder="1" applyAlignment="1" applyProtection="1">
      <alignment horizontal="center" vertical="center"/>
      <protection hidden="1"/>
    </xf>
    <xf numFmtId="0" fontId="20" fillId="7" borderId="0" xfId="0" applyFont="1" applyFill="1" applyAlignment="1" applyProtection="1">
      <alignment horizontal="left" indent="1"/>
      <protection hidden="1"/>
    </xf>
    <xf numFmtId="44" fontId="22" fillId="7" borderId="0" xfId="0" applyNumberFormat="1" applyFont="1" applyFill="1" applyBorder="1" applyAlignment="1" applyProtection="1">
      <alignment horizontal="left"/>
      <protection hidden="1"/>
    </xf>
    <xf numFmtId="0" fontId="2" fillId="7" borderId="13" xfId="0" applyFont="1" applyFill="1" applyBorder="1" applyAlignment="1" applyProtection="1">
      <alignment horizontal="left" vertical="center" wrapText="1"/>
      <protection hidden="1"/>
    </xf>
    <xf numFmtId="0" fontId="2" fillId="7" borderId="14" xfId="0" applyFont="1" applyFill="1" applyBorder="1" applyAlignment="1" applyProtection="1">
      <alignment horizontal="left" vertical="center" wrapText="1"/>
      <protection hidden="1"/>
    </xf>
    <xf numFmtId="0" fontId="2" fillId="7" borderId="15" xfId="0" applyFont="1" applyFill="1" applyBorder="1" applyAlignment="1" applyProtection="1">
      <alignment horizontal="left" vertical="center" wrapText="1"/>
      <protection hidden="1"/>
    </xf>
    <xf numFmtId="10" fontId="2" fillId="7" borderId="20" xfId="1" applyNumberFormat="1" applyFont="1" applyFill="1" applyBorder="1" applyAlignment="1" applyProtection="1">
      <alignment horizontal="center" vertical="center"/>
      <protection hidden="1"/>
    </xf>
    <xf numFmtId="0" fontId="2" fillId="7" borderId="16" xfId="0" applyFont="1" applyFill="1" applyBorder="1" applyAlignment="1" applyProtection="1">
      <alignment horizontal="left" vertical="center" wrapText="1"/>
      <protection hidden="1"/>
    </xf>
    <xf numFmtId="0" fontId="2" fillId="7" borderId="0" xfId="0" applyFont="1" applyFill="1" applyBorder="1" applyAlignment="1" applyProtection="1">
      <alignment horizontal="left" vertical="center" wrapText="1"/>
      <protection hidden="1"/>
    </xf>
    <xf numFmtId="0" fontId="2" fillId="7" borderId="17" xfId="0" applyFont="1" applyFill="1" applyBorder="1" applyAlignment="1" applyProtection="1">
      <alignment horizontal="left" vertical="center" wrapText="1"/>
      <protection hidden="1"/>
    </xf>
    <xf numFmtId="10" fontId="2" fillId="7" borderId="9" xfId="1" applyNumberFormat="1" applyFont="1" applyFill="1" applyBorder="1" applyAlignment="1" applyProtection="1">
      <alignment horizontal="center" vertical="center"/>
      <protection hidden="1"/>
    </xf>
    <xf numFmtId="0" fontId="30" fillId="7" borderId="0" xfId="0" applyFont="1" applyFill="1" applyBorder="1" applyProtection="1">
      <protection hidden="1"/>
    </xf>
    <xf numFmtId="0" fontId="2" fillId="7" borderId="18" xfId="0" applyFont="1" applyFill="1" applyBorder="1" applyAlignment="1" applyProtection="1">
      <alignment horizontal="left" vertical="center" wrapText="1"/>
      <protection hidden="1"/>
    </xf>
    <xf numFmtId="0" fontId="2" fillId="7" borderId="10" xfId="0" applyFont="1" applyFill="1" applyBorder="1" applyAlignment="1" applyProtection="1">
      <alignment horizontal="left" vertical="center" wrapText="1"/>
      <protection hidden="1"/>
    </xf>
    <xf numFmtId="0" fontId="2" fillId="7" borderId="19" xfId="0" applyFont="1" applyFill="1" applyBorder="1" applyAlignment="1" applyProtection="1">
      <alignment horizontal="left" vertical="center" wrapText="1"/>
      <protection hidden="1"/>
    </xf>
    <xf numFmtId="0" fontId="30" fillId="7" borderId="0" xfId="0" applyFont="1" applyFill="1" applyProtection="1">
      <protection hidden="1"/>
    </xf>
    <xf numFmtId="10" fontId="2" fillId="7" borderId="21" xfId="1" applyNumberFormat="1" applyFont="1" applyFill="1" applyBorder="1" applyAlignment="1" applyProtection="1">
      <alignment horizontal="center" vertical="center"/>
      <protection hidden="1"/>
    </xf>
    <xf numFmtId="9" fontId="22" fillId="7" borderId="0" xfId="16" applyFont="1" applyFill="1" applyBorder="1" applyAlignment="1" applyProtection="1">
      <alignment horizontal="center"/>
      <protection hidden="1"/>
    </xf>
    <xf numFmtId="0" fontId="2" fillId="7" borderId="0" xfId="0" applyFont="1" applyFill="1" applyBorder="1" applyAlignment="1" applyProtection="1">
      <alignment horizontal="left" vertical="center" wrapText="1"/>
      <protection hidden="1"/>
    </xf>
    <xf numFmtId="10" fontId="2" fillId="7" borderId="0" xfId="1" applyNumberFormat="1" applyFont="1" applyFill="1" applyBorder="1" applyAlignment="1" applyProtection="1">
      <alignment horizontal="center" vertical="center"/>
      <protection hidden="1"/>
    </xf>
    <xf numFmtId="0" fontId="38" fillId="7" borderId="3" xfId="5" applyFill="1" applyBorder="1" applyAlignment="1" applyProtection="1">
      <alignment horizontal="center" vertical="center"/>
      <protection hidden="1"/>
    </xf>
    <xf numFmtId="0" fontId="32" fillId="7" borderId="0" xfId="5" applyFont="1" applyFill="1" applyBorder="1" applyAlignment="1" applyProtection="1">
      <alignment horizontal="center"/>
      <protection hidden="1"/>
    </xf>
    <xf numFmtId="0" fontId="2" fillId="7" borderId="4" xfId="0" applyNumberFormat="1" applyFont="1" applyFill="1" applyBorder="1" applyAlignment="1" applyProtection="1">
      <alignment horizontal="center" vertical="center"/>
      <protection hidden="1"/>
    </xf>
    <xf numFmtId="0" fontId="2" fillId="7" borderId="6" xfId="0" applyNumberFormat="1" applyFont="1" applyFill="1" applyBorder="1" applyAlignment="1" applyProtection="1">
      <alignment horizontal="center" vertical="center"/>
      <protection hidden="1"/>
    </xf>
    <xf numFmtId="44" fontId="2" fillId="7" borderId="4" xfId="0" applyNumberFormat="1" applyFont="1" applyFill="1" applyBorder="1" applyAlignment="1" applyProtection="1">
      <alignment horizontal="center" vertical="center"/>
      <protection hidden="1"/>
    </xf>
    <xf numFmtId="44" fontId="2" fillId="7" borderId="6" xfId="0" applyNumberFormat="1" applyFont="1" applyFill="1" applyBorder="1" applyAlignment="1" applyProtection="1">
      <alignment horizontal="center" vertical="center"/>
      <protection hidden="1"/>
    </xf>
    <xf numFmtId="44" fontId="2" fillId="7" borderId="3" xfId="0" applyNumberFormat="1" applyFont="1" applyFill="1" applyBorder="1" applyAlignment="1" applyProtection="1">
      <alignment vertical="center"/>
      <protection hidden="1"/>
    </xf>
    <xf numFmtId="10" fontId="2" fillId="7" borderId="3" xfId="0" applyNumberFormat="1" applyFont="1" applyFill="1" applyBorder="1" applyAlignment="1" applyProtection="1">
      <alignment horizontal="center" vertical="center"/>
      <protection hidden="1"/>
    </xf>
    <xf numFmtId="10" fontId="2" fillId="7" borderId="0" xfId="0" applyNumberFormat="1" applyFont="1" applyFill="1" applyBorder="1" applyAlignment="1" applyProtection="1">
      <alignment vertical="center"/>
      <protection hidden="1"/>
    </xf>
    <xf numFmtId="10" fontId="20" fillId="7" borderId="0" xfId="1" applyNumberFormat="1" applyFont="1" applyFill="1" applyBorder="1" applyAlignment="1" applyProtection="1">
      <alignment horizontal="center"/>
      <protection hidden="1"/>
    </xf>
    <xf numFmtId="10" fontId="20" fillId="7" borderId="0" xfId="1" applyNumberFormat="1" applyFont="1" applyFill="1" applyBorder="1" applyAlignment="1" applyProtection="1">
      <protection hidden="1"/>
    </xf>
    <xf numFmtId="0" fontId="22" fillId="7" borderId="0" xfId="0" applyFont="1" applyFill="1" applyBorder="1" applyAlignment="1" applyProtection="1">
      <alignment horizontal="center"/>
      <protection hidden="1"/>
    </xf>
    <xf numFmtId="10" fontId="20" fillId="7" borderId="0" xfId="0" applyNumberFormat="1" applyFont="1" applyFill="1" applyBorder="1" applyAlignment="1" applyProtection="1">
      <alignment horizontal="center"/>
      <protection hidden="1"/>
    </xf>
    <xf numFmtId="10" fontId="20" fillId="7" borderId="0" xfId="0" applyNumberFormat="1" applyFont="1" applyFill="1" applyBorder="1" applyProtection="1">
      <protection hidden="1"/>
    </xf>
    <xf numFmtId="0" fontId="20" fillId="7" borderId="0" xfId="0" applyFont="1" applyFill="1" applyBorder="1" applyAlignment="1" applyProtection="1">
      <alignment horizontal="center"/>
      <protection hidden="1"/>
    </xf>
    <xf numFmtId="0" fontId="20" fillId="7" borderId="0" xfId="0" applyFont="1" applyFill="1" applyBorder="1" applyAlignment="1" applyProtection="1">
      <alignment horizontal="center"/>
      <protection hidden="1"/>
    </xf>
    <xf numFmtId="0" fontId="2" fillId="7" borderId="0" xfId="15" applyFont="1" applyFill="1"/>
    <xf numFmtId="0" fontId="25" fillId="7" borderId="0" xfId="0" applyFont="1" applyFill="1" applyBorder="1" applyAlignment="1"/>
    <xf numFmtId="0" fontId="20" fillId="7" borderId="0" xfId="0" applyFont="1" applyFill="1" applyBorder="1" applyAlignment="1"/>
    <xf numFmtId="0" fontId="20" fillId="7" borderId="0" xfId="0" applyFont="1" applyFill="1" applyBorder="1" applyAlignment="1" applyProtection="1">
      <protection hidden="1"/>
    </xf>
    <xf numFmtId="0" fontId="20" fillId="7" borderId="0" xfId="0" applyFont="1" applyFill="1"/>
    <xf numFmtId="10" fontId="17" fillId="7" borderId="10" xfId="0" applyNumberFormat="1" applyFont="1" applyFill="1" applyBorder="1" applyAlignment="1" applyProtection="1">
      <alignment horizontal="center" vertical="center"/>
      <protection hidden="1"/>
    </xf>
    <xf numFmtId="0" fontId="2" fillId="7" borderId="4" xfId="0" applyFont="1" applyFill="1" applyBorder="1" applyAlignment="1">
      <alignment vertical="center"/>
    </xf>
    <xf numFmtId="0" fontId="2" fillId="7" borderId="5" xfId="0" applyFont="1" applyFill="1" applyBorder="1" applyAlignment="1">
      <alignment vertical="center"/>
    </xf>
    <xf numFmtId="0" fontId="2" fillId="7" borderId="6" xfId="0" applyFont="1" applyFill="1" applyBorder="1" applyAlignment="1">
      <alignment vertical="center"/>
    </xf>
    <xf numFmtId="0" fontId="20" fillId="7" borderId="0" xfId="0" applyFont="1" applyFill="1" applyAlignment="1">
      <alignment horizontal="left" indent="1"/>
    </xf>
    <xf numFmtId="0" fontId="20" fillId="7" borderId="0" xfId="0" applyFont="1" applyFill="1" applyBorder="1" applyAlignment="1" applyProtection="1">
      <alignment horizontal="left"/>
      <protection hidden="1"/>
    </xf>
    <xf numFmtId="164" fontId="20" fillId="7" borderId="0" xfId="0" applyNumberFormat="1" applyFont="1" applyFill="1" applyBorder="1" applyAlignment="1" applyProtection="1">
      <alignment horizontal="center"/>
      <protection hidden="1"/>
    </xf>
    <xf numFmtId="0" fontId="2" fillId="7" borderId="4" xfId="0" applyFont="1" applyFill="1" applyBorder="1" applyAlignment="1">
      <alignment horizontal="left"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20" fillId="7" borderId="0" xfId="0" applyFont="1" applyFill="1" applyBorder="1" applyAlignment="1">
      <alignment horizontal="left"/>
    </xf>
    <xf numFmtId="164" fontId="20" fillId="7" borderId="0" xfId="0" applyNumberFormat="1" applyFont="1" applyFill="1" applyBorder="1" applyAlignment="1" applyProtection="1">
      <alignment horizontal="right"/>
      <protection hidden="1"/>
    </xf>
    <xf numFmtId="0" fontId="20" fillId="7" borderId="0" xfId="0" applyNumberFormat="1" applyFont="1" applyFill="1" applyBorder="1" applyAlignment="1" applyProtection="1">
      <alignment horizontal="right"/>
      <protection hidden="1"/>
    </xf>
    <xf numFmtId="0" fontId="2" fillId="7" borderId="4" xfId="0" applyFont="1" applyFill="1" applyBorder="1" applyAlignment="1">
      <alignment horizontal="left"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165" fontId="20" fillId="7" borderId="0" xfId="0" applyNumberFormat="1" applyFont="1" applyFill="1" applyBorder="1" applyAlignment="1" applyProtection="1">
      <alignment horizontal="right"/>
      <protection hidden="1"/>
    </xf>
    <xf numFmtId="0" fontId="20" fillId="7" borderId="5" xfId="0" applyFont="1" applyFill="1" applyBorder="1" applyAlignment="1" applyProtection="1">
      <alignment horizontal="left"/>
      <protection hidden="1"/>
    </xf>
    <xf numFmtId="0" fontId="2" fillId="7" borderId="16" xfId="0" applyFont="1" applyFill="1" applyBorder="1" applyAlignment="1">
      <alignment horizontal="left" vertical="center" wrapText="1"/>
    </xf>
    <xf numFmtId="0" fontId="2" fillId="7" borderId="0" xfId="0" applyFont="1" applyFill="1" applyBorder="1" applyAlignment="1">
      <alignment horizontal="left" vertical="center" wrapText="1"/>
    </xf>
    <xf numFmtId="0" fontId="2" fillId="7" borderId="17" xfId="0" applyFont="1" applyFill="1" applyBorder="1" applyAlignment="1">
      <alignment horizontal="left" vertical="center" wrapText="1"/>
    </xf>
    <xf numFmtId="0" fontId="22" fillId="7" borderId="0" xfId="0" applyFont="1" applyFill="1" applyBorder="1" applyAlignment="1">
      <alignment horizontal="left"/>
    </xf>
    <xf numFmtId="10" fontId="2" fillId="7" borderId="13" xfId="0" applyNumberFormat="1" applyFont="1" applyFill="1" applyBorder="1" applyAlignment="1">
      <alignment horizontal="right" vertical="center"/>
    </xf>
    <xf numFmtId="10" fontId="2" fillId="7" borderId="14" xfId="0" applyNumberFormat="1" applyFont="1" applyFill="1" applyBorder="1" applyAlignment="1">
      <alignment horizontal="right" vertical="center"/>
    </xf>
    <xf numFmtId="10" fontId="2" fillId="7" borderId="15" xfId="0" applyNumberFormat="1" applyFont="1" applyFill="1" applyBorder="1" applyAlignment="1">
      <alignment horizontal="right" vertical="center"/>
    </xf>
    <xf numFmtId="10" fontId="2" fillId="7" borderId="16" xfId="0" applyNumberFormat="1" applyFont="1" applyFill="1" applyBorder="1" applyAlignment="1">
      <alignment horizontal="right" vertical="center"/>
    </xf>
    <xf numFmtId="10" fontId="2" fillId="7" borderId="0" xfId="0" applyNumberFormat="1" applyFont="1" applyFill="1" applyBorder="1" applyAlignment="1">
      <alignment horizontal="right" vertical="center"/>
    </xf>
    <xf numFmtId="10" fontId="2" fillId="7" borderId="17" xfId="0" applyNumberFormat="1" applyFont="1" applyFill="1" applyBorder="1" applyAlignment="1">
      <alignment horizontal="right" vertical="center"/>
    </xf>
    <xf numFmtId="0" fontId="2" fillId="7" borderId="18" xfId="0" applyFont="1" applyFill="1" applyBorder="1" applyAlignment="1">
      <alignment horizontal="left" vertical="center" wrapText="1"/>
    </xf>
    <xf numFmtId="0" fontId="2" fillId="7" borderId="10" xfId="0" applyFont="1" applyFill="1" applyBorder="1" applyAlignment="1">
      <alignment horizontal="left" vertical="center" wrapText="1"/>
    </xf>
    <xf numFmtId="0" fontId="2" fillId="7" borderId="19" xfId="0" applyFont="1" applyFill="1" applyBorder="1" applyAlignment="1">
      <alignment horizontal="left" vertical="center" wrapText="1"/>
    </xf>
    <xf numFmtId="10" fontId="2" fillId="7" borderId="18" xfId="0" applyNumberFormat="1" applyFont="1" applyFill="1" applyBorder="1" applyAlignment="1">
      <alignment horizontal="right" vertical="center"/>
    </xf>
    <xf numFmtId="10" fontId="2" fillId="7" borderId="10" xfId="0" applyNumberFormat="1" applyFont="1" applyFill="1" applyBorder="1" applyAlignment="1">
      <alignment horizontal="right" vertical="center"/>
    </xf>
    <xf numFmtId="10" fontId="2" fillId="7" borderId="19" xfId="0" applyNumberFormat="1" applyFont="1" applyFill="1" applyBorder="1" applyAlignment="1">
      <alignment horizontal="right" vertical="center"/>
    </xf>
    <xf numFmtId="10" fontId="17" fillId="7" borderId="0" xfId="0" applyNumberFormat="1" applyFont="1" applyFill="1" applyBorder="1" applyAlignment="1">
      <alignment vertical="center"/>
    </xf>
    <xf numFmtId="0" fontId="34" fillId="7" borderId="0" xfId="0" applyFont="1" applyFill="1"/>
    <xf numFmtId="44" fontId="2" fillId="7" borderId="3" xfId="1" applyFont="1" applyFill="1" applyBorder="1" applyAlignment="1">
      <alignment vertical="center"/>
    </xf>
    <xf numFmtId="10" fontId="17" fillId="7" borderId="0" xfId="0" applyNumberFormat="1" applyFont="1" applyFill="1" applyBorder="1" applyAlignment="1" applyProtection="1">
      <alignment vertical="center"/>
      <protection hidden="1"/>
    </xf>
    <xf numFmtId="0" fontId="22" fillId="7" borderId="0" xfId="0" applyFont="1" applyFill="1" applyBorder="1" applyAlignment="1" applyProtection="1">
      <alignment horizontal="left"/>
      <protection hidden="1"/>
    </xf>
    <xf numFmtId="44" fontId="22" fillId="7" borderId="0" xfId="0" applyNumberFormat="1" applyFont="1" applyFill="1" applyBorder="1" applyAlignment="1" applyProtection="1">
      <alignment horizontal="left" indent="1"/>
      <protection hidden="1"/>
    </xf>
    <xf numFmtId="0" fontId="2" fillId="7" borderId="9" xfId="0" applyFont="1" applyFill="1" applyBorder="1" applyAlignment="1">
      <alignment vertical="center"/>
    </xf>
    <xf numFmtId="0" fontId="2" fillId="7" borderId="4" xfId="0" applyFont="1" applyFill="1" applyBorder="1" applyAlignment="1" applyProtection="1">
      <alignment vertical="center"/>
      <protection hidden="1"/>
    </xf>
    <xf numFmtId="0" fontId="2" fillId="7" borderId="5" xfId="0" applyFont="1" applyFill="1" applyBorder="1" applyAlignment="1" applyProtection="1">
      <alignment vertical="center"/>
      <protection hidden="1"/>
    </xf>
    <xf numFmtId="0" fontId="2" fillId="7" borderId="6" xfId="0" applyFont="1" applyFill="1" applyBorder="1" applyAlignment="1" applyProtection="1">
      <alignment vertical="center"/>
      <protection hidden="1"/>
    </xf>
    <xf numFmtId="0" fontId="2" fillId="7" borderId="3" xfId="0" applyFont="1" applyFill="1" applyBorder="1" applyAlignment="1">
      <alignment horizontal="center" vertical="center"/>
    </xf>
    <xf numFmtId="0" fontId="22" fillId="7" borderId="0" xfId="0" applyFont="1" applyFill="1" applyBorder="1" applyAlignment="1">
      <alignment horizontal="center"/>
    </xf>
    <xf numFmtId="44" fontId="20" fillId="7" borderId="0" xfId="1" applyNumberFormat="1" applyFont="1" applyFill="1" applyBorder="1" applyAlignment="1" applyProtection="1">
      <alignment horizontal="left" indent="1"/>
      <protection hidden="1"/>
    </xf>
    <xf numFmtId="0" fontId="22" fillId="7" borderId="0" xfId="0" applyNumberFormat="1" applyFont="1" applyFill="1" applyBorder="1" applyAlignment="1" applyProtection="1">
      <alignment horizontal="center"/>
      <protection hidden="1"/>
    </xf>
    <xf numFmtId="0" fontId="20" fillId="7" borderId="0" xfId="0" applyNumberFormat="1" applyFont="1" applyFill="1" applyBorder="1" applyAlignment="1" applyProtection="1">
      <alignment horizontal="center"/>
      <protection hidden="1"/>
    </xf>
    <xf numFmtId="10" fontId="20" fillId="7" borderId="0" xfId="16" applyNumberFormat="1" applyFont="1" applyFill="1" applyBorder="1" applyAlignment="1" applyProtection="1">
      <alignment horizontal="left" indent="1"/>
      <protection hidden="1"/>
    </xf>
    <xf numFmtId="0" fontId="2" fillId="7" borderId="0" xfId="0" applyNumberFormat="1" applyFont="1" applyFill="1" applyBorder="1" applyAlignment="1" applyProtection="1">
      <alignment vertical="center"/>
      <protection hidden="1"/>
    </xf>
    <xf numFmtId="0" fontId="20" fillId="7" borderId="0" xfId="0" applyNumberFormat="1" applyFont="1" applyFill="1" applyBorder="1" applyAlignment="1" applyProtection="1">
      <protection hidden="1"/>
    </xf>
    <xf numFmtId="166" fontId="20" fillId="7" borderId="0" xfId="1" applyNumberFormat="1" applyFont="1" applyFill="1" applyBorder="1" applyAlignment="1" applyProtection="1">
      <alignment horizontal="left" indent="1"/>
      <protection hidden="1"/>
    </xf>
    <xf numFmtId="0" fontId="20" fillId="7" borderId="0" xfId="0" applyNumberFormat="1" applyFont="1" applyFill="1" applyBorder="1" applyAlignment="1" applyProtection="1">
      <alignment horizontal="left" indent="1"/>
      <protection hidden="1"/>
    </xf>
    <xf numFmtId="44" fontId="22" fillId="7" borderId="0" xfId="0" applyNumberFormat="1" applyFont="1" applyFill="1" applyBorder="1" applyAlignment="1" applyProtection="1">
      <protection hidden="1"/>
    </xf>
    <xf numFmtId="0" fontId="2" fillId="7" borderId="0" xfId="0" applyNumberFormat="1" applyFont="1" applyFill="1" applyBorder="1" applyAlignment="1" applyProtection="1">
      <alignment horizontal="center" vertical="center"/>
      <protection hidden="1"/>
    </xf>
    <xf numFmtId="0" fontId="20" fillId="7" borderId="0" xfId="0" applyFont="1" applyFill="1" applyBorder="1"/>
    <xf numFmtId="10" fontId="24" fillId="7" borderId="0" xfId="0" applyNumberFormat="1" applyFont="1" applyFill="1" applyBorder="1" applyAlignment="1" applyProtection="1">
      <alignment horizontal="left" vertical="center"/>
      <protection hidden="1"/>
    </xf>
    <xf numFmtId="0" fontId="2" fillId="7" borderId="5" xfId="0" applyFont="1" applyFill="1" applyBorder="1" applyAlignment="1">
      <alignment horizontal="center" vertical="center"/>
    </xf>
    <xf numFmtId="0" fontId="2" fillId="7" borderId="0" xfId="0" applyFont="1" applyFill="1" applyBorder="1" applyAlignment="1">
      <alignment vertical="center"/>
    </xf>
    <xf numFmtId="164" fontId="22" fillId="7" borderId="0" xfId="0" applyNumberFormat="1" applyFont="1" applyFill="1" applyBorder="1" applyAlignment="1" applyProtection="1">
      <alignment horizontal="center"/>
      <protection hidden="1"/>
    </xf>
    <xf numFmtId="0" fontId="2" fillId="7" borderId="0" xfId="0" applyFont="1" applyFill="1" applyBorder="1" applyAlignment="1" applyProtection="1">
      <alignment vertical="center"/>
      <protection hidden="1"/>
    </xf>
    <xf numFmtId="0" fontId="2" fillId="7" borderId="0" xfId="0" applyFont="1" applyFill="1" applyBorder="1" applyAlignment="1" applyProtection="1">
      <alignment horizontal="center" vertical="center"/>
      <protection hidden="1"/>
    </xf>
    <xf numFmtId="44" fontId="2" fillId="7" borderId="0" xfId="0" applyNumberFormat="1" applyFont="1" applyFill="1" applyBorder="1" applyAlignment="1" applyProtection="1">
      <alignment vertical="center"/>
      <protection hidden="1"/>
    </xf>
    <xf numFmtId="0" fontId="23" fillId="7" borderId="0" xfId="0" applyFont="1" applyFill="1" applyAlignment="1">
      <alignment horizontal="center" vertical="center"/>
    </xf>
    <xf numFmtId="0" fontId="20" fillId="7" borderId="0" xfId="0" applyFont="1" applyFill="1" applyAlignment="1">
      <alignment horizontal="left"/>
    </xf>
    <xf numFmtId="0" fontId="20" fillId="7" borderId="0" xfId="0" applyFont="1" applyFill="1" applyAlignment="1">
      <alignment horizontal="center"/>
    </xf>
  </cellXfs>
  <cellStyles count="19">
    <cellStyle name="Currency" xfId="1" builtinId="4"/>
    <cellStyle name="Currency 2" xfId="2"/>
    <cellStyle name="header" xfId="3"/>
    <cellStyle name="Header3" xfId="4"/>
    <cellStyle name="Hyperlink" xfId="5" builtinId="8"/>
    <cellStyle name="Hyperlink 2" xfId="6"/>
    <cellStyle name="Hyperlink 2 2" xfId="7"/>
    <cellStyle name="Hyperlink 3" xfId="8"/>
    <cellStyle name="Hyperlink 3 2" xfId="9"/>
    <cellStyle name="Normal" xfId="0" builtinId="0"/>
    <cellStyle name="Normal 2" xfId="10"/>
    <cellStyle name="Normal 2 2" xfId="11"/>
    <cellStyle name="Normal 2 3" xfId="12"/>
    <cellStyle name="Normal 2_Sheet1" xfId="13"/>
    <cellStyle name="Normal 3" xfId="14"/>
    <cellStyle name="Normal 4" xfId="15"/>
    <cellStyle name="Percent" xfId="16" builtinId="5"/>
    <cellStyle name="Percent 2" xfId="17"/>
    <cellStyle name="Percent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25400</xdr:colOff>
      <xdr:row>4</xdr:row>
      <xdr:rowOff>1473200</xdr:rowOff>
    </xdr:from>
    <xdr:to>
      <xdr:col>2</xdr:col>
      <xdr:colOff>7708900</xdr:colOff>
      <xdr:row>4</xdr:row>
      <xdr:rowOff>2743200</xdr:rowOff>
    </xdr:to>
    <xdr:sp macro="" textlink="">
      <xdr:nvSpPr>
        <xdr:cNvPr id="5" name="Text Box 1"/>
        <xdr:cNvSpPr txBox="1">
          <a:spLocks noChangeArrowheads="1"/>
        </xdr:cNvSpPr>
      </xdr:nvSpPr>
      <xdr:spPr bwMode="auto">
        <a:xfrm>
          <a:off x="939800" y="3124200"/>
          <a:ext cx="7683500" cy="1270000"/>
        </a:xfrm>
        <a:prstGeom prst="rect">
          <a:avLst/>
        </a:prstGeom>
        <a:solidFill>
          <a:srgbClr val="EEECE1"/>
        </a:solidFill>
        <a:ln w="9525">
          <a:solidFill>
            <a:srgbClr val="000000"/>
          </a:solidFill>
          <a:miter lim="800000"/>
          <a:headEnd/>
          <a:tailEnd/>
        </a:ln>
        <a:effectLst>
          <a:outerShdw blurRad="63500" dist="38099" dir="2700000" algn="ctr" rotWithShape="0">
            <a:srgbClr val="000000">
              <a:alpha val="74998"/>
            </a:srgbClr>
          </a:outerShdw>
        </a:effectLst>
      </xdr:spPr>
      <xdr:txBody>
        <a:bodyPr vertOverflow="clip" wrap="square" lIns="72000" tIns="108000" rIns="90000" bIns="46800" anchor="t"/>
        <a:lstStyle/>
        <a:p>
          <a:pPr algn="l" rtl="0">
            <a:defRPr sz="1000"/>
          </a:pPr>
          <a:r>
            <a:rPr lang="en-US" sz="900" b="1" i="0" u="none" strike="noStrike" baseline="0">
              <a:solidFill>
                <a:srgbClr val="000000"/>
              </a:solidFill>
              <a:latin typeface="Verdana"/>
              <a:ea typeface="Verdana"/>
              <a:cs typeface="Verdana"/>
            </a:rPr>
            <a:t>1.</a:t>
          </a:r>
          <a:r>
            <a:rPr lang="en-US" sz="900" b="0" i="0" u="none" strike="noStrike" baseline="0">
              <a:solidFill>
                <a:srgbClr val="000000"/>
              </a:solidFill>
              <a:latin typeface="Verdana"/>
              <a:ea typeface="Verdana"/>
              <a:cs typeface="Verdana"/>
            </a:rPr>
            <a:t>  Enter the details for each property you have, starting by clicking on the tab below called Property 1.</a:t>
          </a:r>
        </a:p>
        <a:p>
          <a:pPr algn="l" rtl="0">
            <a:defRPr sz="1000"/>
          </a:pPr>
          <a:endParaRPr lang="en-US" sz="900" b="0" i="0" u="none" strike="noStrike" baseline="0">
            <a:solidFill>
              <a:srgbClr val="DD0806"/>
            </a:solidFill>
            <a:latin typeface="Verdana"/>
            <a:ea typeface="Verdana"/>
            <a:cs typeface="Verdana"/>
          </a:endParaRPr>
        </a:p>
        <a:p>
          <a:pPr algn="l" rtl="0">
            <a:defRPr sz="1000"/>
          </a:pPr>
          <a:r>
            <a:rPr lang="en-US" sz="900" b="1" i="0" u="none" strike="noStrike" baseline="0">
              <a:solidFill>
                <a:srgbClr val="000000"/>
              </a:solidFill>
              <a:latin typeface="Verdana"/>
              <a:ea typeface="Verdana"/>
              <a:cs typeface="Verdana"/>
            </a:rPr>
            <a:t>2.  </a:t>
          </a:r>
          <a:r>
            <a:rPr lang="en-US" sz="900" b="0" i="0" u="none" strike="noStrike" baseline="0">
              <a:solidFill>
                <a:srgbClr val="000000"/>
              </a:solidFill>
              <a:latin typeface="Verdana"/>
              <a:ea typeface="Verdana"/>
              <a:cs typeface="Verdana"/>
            </a:rPr>
            <a:t>Enter the information in the cells shaded grey.</a:t>
          </a:r>
        </a:p>
        <a:p>
          <a:pPr algn="l" rtl="0">
            <a:defRPr sz="1000"/>
          </a:pPr>
          <a:endParaRPr lang="en-US" sz="900" b="1" i="0" u="none" strike="noStrike" baseline="0">
            <a:solidFill>
              <a:srgbClr val="000000"/>
            </a:solidFill>
            <a:latin typeface="Verdana"/>
            <a:ea typeface="Verdana"/>
            <a:cs typeface="Verdana"/>
          </a:endParaRPr>
        </a:p>
        <a:p>
          <a:pPr algn="l" rtl="0">
            <a:defRPr sz="1000"/>
          </a:pPr>
          <a:r>
            <a:rPr lang="en-US" sz="900" b="1" i="0" u="none" strike="noStrike" baseline="0">
              <a:solidFill>
                <a:srgbClr val="000000"/>
              </a:solidFill>
              <a:latin typeface="Verdana"/>
              <a:ea typeface="Verdana"/>
              <a:cs typeface="Verdana"/>
            </a:rPr>
            <a:t>3.  </a:t>
          </a:r>
          <a:r>
            <a:rPr lang="en-US" sz="900" b="0" i="0" u="none" strike="noStrike" baseline="0">
              <a:solidFill>
                <a:srgbClr val="000000"/>
              </a:solidFill>
              <a:latin typeface="Verdana"/>
              <a:ea typeface="Verdana"/>
              <a:cs typeface="Verdana"/>
            </a:rPr>
            <a:t>The property information will automatically appear in the Overall Position worksheet.  As this is a summary                              page you don’t need to enter any information directly on this sheet.</a:t>
          </a:r>
          <a:endParaRPr lang="en-US" sz="900" b="1" i="0" u="none" strike="noStrike" baseline="0">
            <a:solidFill>
              <a:srgbClr val="DD0806"/>
            </a:solidFill>
            <a:latin typeface="Verdana"/>
            <a:ea typeface="Verdana"/>
            <a:cs typeface="Verdana"/>
          </a:endParaRPr>
        </a:p>
        <a:p>
          <a:pPr algn="l" rtl="0">
            <a:defRPr sz="1000"/>
          </a:pPr>
          <a:endParaRPr lang="en-US" sz="900" b="1" i="0" u="none" strike="noStrike" baseline="0">
            <a:solidFill>
              <a:srgbClr val="000000"/>
            </a:solidFill>
            <a:latin typeface="Verdana"/>
            <a:ea typeface="Verdana"/>
            <a:cs typeface="Verdana"/>
          </a:endParaRPr>
        </a:p>
        <a:p>
          <a:pPr algn="l" rtl="0">
            <a:defRPr sz="1000"/>
          </a:pPr>
          <a:r>
            <a:rPr lang="en-US" sz="900" b="1" i="0" u="none" strike="noStrike" baseline="0">
              <a:solidFill>
                <a:srgbClr val="000000"/>
              </a:solidFill>
              <a:latin typeface="Verdana"/>
              <a:ea typeface="Verdana"/>
              <a:cs typeface="Verdana"/>
            </a:rPr>
            <a:t>Tip: </a:t>
          </a:r>
          <a:r>
            <a:rPr lang="en-US" sz="900" b="0" i="0" u="none" strike="noStrike" baseline="0">
              <a:solidFill>
                <a:srgbClr val="000000"/>
              </a:solidFill>
              <a:latin typeface="Verdana"/>
              <a:ea typeface="Verdana"/>
              <a:cs typeface="Verdana"/>
            </a:rPr>
            <a:t>Use the sheet tabs at the bottom of the screen to navigate between the sections.</a:t>
          </a:r>
        </a:p>
      </xdr:txBody>
    </xdr:sp>
    <xdr:clientData/>
  </xdr:twoCellAnchor>
  <xdr:twoCellAnchor>
    <xdr:from>
      <xdr:col>2</xdr:col>
      <xdr:colOff>25400</xdr:colOff>
      <xdr:row>4</xdr:row>
      <xdr:rowOff>38100</xdr:rowOff>
    </xdr:from>
    <xdr:to>
      <xdr:col>2</xdr:col>
      <xdr:colOff>7708900</xdr:colOff>
      <xdr:row>4</xdr:row>
      <xdr:rowOff>1397000</xdr:rowOff>
    </xdr:to>
    <xdr:sp macro="" textlink="">
      <xdr:nvSpPr>
        <xdr:cNvPr id="7" name="Text Box 2"/>
        <xdr:cNvSpPr txBox="1">
          <a:spLocks noChangeArrowheads="1"/>
        </xdr:cNvSpPr>
      </xdr:nvSpPr>
      <xdr:spPr bwMode="auto">
        <a:xfrm>
          <a:off x="939800" y="1689100"/>
          <a:ext cx="7683500" cy="1358900"/>
        </a:xfrm>
        <a:prstGeom prst="rect">
          <a:avLst/>
        </a:prstGeom>
        <a:solidFill>
          <a:srgbClr val="FFFFFF"/>
        </a:solidFill>
        <a:ln w="9525">
          <a:solidFill>
            <a:srgbClr val="000000"/>
          </a:solidFill>
          <a:miter lim="800000"/>
          <a:headEnd/>
          <a:tailEnd/>
        </a:ln>
        <a:effectLst>
          <a:outerShdw blurRad="63500" dist="38099" dir="2700000" algn="ctr" rotWithShape="0">
            <a:srgbClr val="000000">
              <a:alpha val="74998"/>
            </a:srgbClr>
          </a:outerShdw>
        </a:effectLst>
      </xdr:spPr>
      <xdr:txBody>
        <a:bodyPr vertOverflow="clip" wrap="square" lIns="72000" tIns="108000" rIns="90000" bIns="46800" anchor="t"/>
        <a:lstStyle/>
        <a:p>
          <a:pPr algn="l" rtl="0">
            <a:defRPr sz="1000"/>
          </a:pPr>
          <a:r>
            <a:rPr lang="en-US" sz="900" b="0" i="0" u="none" strike="noStrike" baseline="0">
              <a:solidFill>
                <a:srgbClr val="000000"/>
              </a:solidFill>
              <a:latin typeface="Verdana"/>
              <a:ea typeface="Verdana"/>
              <a:cs typeface="Verdana"/>
            </a:rPr>
            <a:t>Your property investment portfolio can contain a lot of information for you to keep a track of.</a:t>
          </a:r>
        </a:p>
        <a:p>
          <a:pPr algn="l" rtl="0">
            <a:defRPr sz="1000"/>
          </a:pPr>
          <a:endParaRPr lang="en-US" sz="900" b="0" i="0" u="none" strike="noStrike" baseline="0">
            <a:solidFill>
              <a:srgbClr val="000000"/>
            </a:solidFill>
            <a:latin typeface="Verdana"/>
            <a:ea typeface="Verdana"/>
            <a:cs typeface="Verdana"/>
          </a:endParaRPr>
        </a:p>
        <a:p>
          <a:pPr algn="l" rtl="0">
            <a:defRPr sz="1000"/>
          </a:pPr>
          <a:r>
            <a:rPr lang="en-US" sz="900" b="0" i="0" u="none" strike="noStrike" baseline="0">
              <a:solidFill>
                <a:srgbClr val="000000"/>
              </a:solidFill>
              <a:latin typeface="Verdana"/>
              <a:ea typeface="Verdana"/>
              <a:cs typeface="Verdana"/>
            </a:rPr>
            <a:t>This simple-to-use spreadsheet captures this information in one place for you.  It auto-calculates the gross yield on each of your properties and across your total portfolio.</a:t>
          </a:r>
        </a:p>
        <a:p>
          <a:pPr algn="l" rtl="0">
            <a:defRPr sz="1000"/>
          </a:pPr>
          <a:endParaRPr lang="en-US" sz="900" b="0" i="0" u="none" strike="noStrike" baseline="0">
            <a:solidFill>
              <a:srgbClr val="000000"/>
            </a:solidFill>
            <a:latin typeface="Verdana"/>
            <a:ea typeface="Verdana"/>
            <a:cs typeface="Verdana"/>
          </a:endParaRPr>
        </a:p>
        <a:p>
          <a:pPr algn="l" rtl="0">
            <a:defRPr sz="1000"/>
          </a:pPr>
          <a:r>
            <a:rPr lang="en-US" sz="900" b="0" i="0" u="none" strike="noStrike" baseline="0">
              <a:solidFill>
                <a:srgbClr val="000000"/>
              </a:solidFill>
              <a:latin typeface="Verdana"/>
              <a:ea typeface="Verdana"/>
              <a:cs typeface="Verdana"/>
            </a:rPr>
            <a:t>You can use this Portfolio Tracker as a tool to keep track of your property/ies and their values, the income and expenses on each property and on your overall portfolio.  When applying for lending, it can also provide a useful summary for your Bank, giving them an easy understanding of your whole portfolio.</a:t>
          </a:r>
        </a:p>
      </xdr:txBody>
    </xdr:sp>
    <xdr:clientData/>
  </xdr:twoCellAnchor>
  <xdr:twoCellAnchor editAs="oneCell">
    <xdr:from>
      <xdr:col>2</xdr:col>
      <xdr:colOff>9525</xdr:colOff>
      <xdr:row>2</xdr:row>
      <xdr:rowOff>152400</xdr:rowOff>
    </xdr:from>
    <xdr:to>
      <xdr:col>2</xdr:col>
      <xdr:colOff>1048097</xdr:colOff>
      <xdr:row>3</xdr:row>
      <xdr:rowOff>25380</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828675"/>
          <a:ext cx="1038572" cy="5968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38100</xdr:colOff>
      <xdr:row>11</xdr:row>
      <xdr:rowOff>101600</xdr:rowOff>
    </xdr:from>
    <xdr:to>
      <xdr:col>8</xdr:col>
      <xdr:colOff>558800</xdr:colOff>
      <xdr:row>21</xdr:row>
      <xdr:rowOff>25400</xdr:rowOff>
    </xdr:to>
    <xdr:pic>
      <xdr:nvPicPr>
        <xdr:cNvPr id="437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1651000" y="3733800"/>
          <a:ext cx="4140200" cy="1574800"/>
        </a:xfrm>
        <a:prstGeom prst="rect">
          <a:avLst/>
        </a:prstGeom>
        <a:noFill/>
        <a:ln>
          <a:noFill/>
        </a:ln>
        <a:effectLst>
          <a:outerShdw blurRad="63500" algn="tl" rotWithShape="0">
            <a:srgbClr val="000000">
              <a:alpha val="70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295275</xdr:colOff>
      <xdr:row>2</xdr:row>
      <xdr:rowOff>219075</xdr:rowOff>
    </xdr:from>
    <xdr:to>
      <xdr:col>3</xdr:col>
      <xdr:colOff>400397</xdr:colOff>
      <xdr:row>2</xdr:row>
      <xdr:rowOff>815955</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1525" y="885825"/>
          <a:ext cx="1038572" cy="596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25400</xdr:colOff>
      <xdr:row>2</xdr:row>
      <xdr:rowOff>114300</xdr:rowOff>
    </xdr:from>
    <xdr:to>
      <xdr:col>14</xdr:col>
      <xdr:colOff>685800</xdr:colOff>
      <xdr:row>4</xdr:row>
      <xdr:rowOff>38100</xdr:rowOff>
    </xdr:to>
    <xdr:sp macro="" textlink="">
      <xdr:nvSpPr>
        <xdr:cNvPr id="3262" name="Text Box 1"/>
        <xdr:cNvSpPr txBox="1">
          <a:spLocks noChangeArrowheads="1"/>
        </xdr:cNvSpPr>
      </xdr:nvSpPr>
      <xdr:spPr bwMode="auto">
        <a:xfrm>
          <a:off x="5549900" y="774700"/>
          <a:ext cx="3340100" cy="355600"/>
        </a:xfrm>
        <a:prstGeom prst="rect">
          <a:avLst/>
        </a:prstGeom>
        <a:solidFill>
          <a:srgbClr val="EAEAEA"/>
        </a:solidFill>
        <a:ln w="9525">
          <a:solidFill>
            <a:srgbClr val="000000"/>
          </a:solidFill>
          <a:miter lim="800000"/>
          <a:headEnd/>
          <a:tailEnd/>
        </a:ln>
        <a:effectLst>
          <a:outerShdw blurRad="63500" dist="38099" dir="2700000" algn="ctr" rotWithShape="0">
            <a:srgbClr val="000000">
              <a:alpha val="74998"/>
            </a:srgbClr>
          </a:outerShdw>
        </a:effectLst>
      </xdr:spPr>
      <xdr:txBody>
        <a:bodyPr vertOverflow="clip" wrap="square" lIns="72000" tIns="46800" rIns="90000" bIns="36000" anchor="t"/>
        <a:lstStyle/>
        <a:p>
          <a:pPr algn="l" rtl="0">
            <a:defRPr sz="1000"/>
          </a:pPr>
          <a:r>
            <a:rPr lang="en-US" sz="850" b="0" i="0" u="none" strike="noStrike" baseline="0">
              <a:solidFill>
                <a:srgbClr val="000000"/>
              </a:solidFill>
              <a:latin typeface="Verdana"/>
              <a:ea typeface="Verdana"/>
              <a:cs typeface="Verdana"/>
            </a:rPr>
            <a:t>Enter the details on each property page by clicking on the Property tabs at the bottom of the page.</a:t>
          </a:r>
        </a:p>
      </xdr:txBody>
    </xdr:sp>
    <xdr:clientData/>
  </xdr:twoCellAnchor>
  <xdr:twoCellAnchor editAs="oneCell">
    <xdr:from>
      <xdr:col>14</xdr:col>
      <xdr:colOff>866776</xdr:colOff>
      <xdr:row>2</xdr:row>
      <xdr:rowOff>22245</xdr:rowOff>
    </xdr:from>
    <xdr:to>
      <xdr:col>17</xdr:col>
      <xdr:colOff>47973</xdr:colOff>
      <xdr:row>5</xdr:row>
      <xdr:rowOff>95250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1" y="688995"/>
          <a:ext cx="1038572" cy="596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714375</xdr:colOff>
      <xdr:row>2</xdr:row>
      <xdr:rowOff>19050</xdr:rowOff>
    </xdr:from>
    <xdr:to>
      <xdr:col>24</xdr:col>
      <xdr:colOff>47972</xdr:colOff>
      <xdr:row>5</xdr:row>
      <xdr:rowOff>92055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15400" y="685800"/>
          <a:ext cx="1038572" cy="596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hyperlink" Target="http://www.bnz.co.nz/personal-banking/home-loans/residential-property-investment"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13.xml.rels><?xml version="1.0" encoding="UTF-8" standalone="yes"?>
<Relationships xmlns="http://schemas.openxmlformats.org/package/2006/relationships"><Relationship Id="rId3" Type="http://schemas.openxmlformats.org/officeDocument/2006/relationships/hyperlink" Target="mailto:propteam@bnz.co.nz" TargetMode="Externa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office.microsoft.com/" TargetMode="External"/><Relationship Id="rId6" Type="http://schemas.openxmlformats.org/officeDocument/2006/relationships/image" Target="../media/image1.png"/><Relationship Id="rId5" Type="http://schemas.openxmlformats.org/officeDocument/2006/relationships/drawing" Target="../drawings/drawing13.xml"/><Relationship Id="rId4" Type="http://schemas.openxmlformats.org/officeDocument/2006/relationships/hyperlink" Target="http://www.bnz.co.nz/personal-banking/home-loans/residential-property-invest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www.bnz.co.nz/personal-banking/home-loans/residential-property-investment" TargetMode="External"/><Relationship Id="rId1" Type="http://schemas.openxmlformats.org/officeDocument/2006/relationships/hyperlink" Target="http://www.bnz.co.nz/personal-banking/home-loans/residential-property-investment" TargetMode="Externa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0" tint="-4.9989318521683403E-2"/>
    <pageSetUpPr fitToPage="1"/>
  </sheetPr>
  <dimension ref="B1:D11"/>
  <sheetViews>
    <sheetView showGridLines="0" showRowColHeaders="0" workbookViewId="0">
      <selection activeCell="G3" sqref="G3"/>
    </sheetView>
  </sheetViews>
  <sheetFormatPr defaultColWidth="9.140625" defaultRowHeight="10.5" x14ac:dyDescent="0.15"/>
  <cols>
    <col min="1" max="1" width="7.140625" style="108" customWidth="1"/>
    <col min="2" max="2" width="4.85546875" style="108" customWidth="1"/>
    <col min="3" max="3" width="101.42578125" style="108" customWidth="1"/>
    <col min="4" max="4" width="4.85546875" style="108" customWidth="1"/>
    <col min="5" max="16384" width="9.140625" style="108"/>
  </cols>
  <sheetData>
    <row r="1" spans="2:4" ht="38.25" customHeight="1" x14ac:dyDescent="0.15"/>
    <row r="2" spans="2:4" ht="15" customHeight="1" x14ac:dyDescent="0.15">
      <c r="B2" s="18"/>
      <c r="C2" s="18"/>
      <c r="D2" s="18"/>
    </row>
    <row r="3" spans="2:4" ht="57" customHeight="1" x14ac:dyDescent="0.15">
      <c r="B3" s="55"/>
      <c r="C3" s="55"/>
      <c r="D3" s="55"/>
    </row>
    <row r="4" spans="2:4" ht="20.25" customHeight="1" x14ac:dyDescent="0.25">
      <c r="B4" s="55"/>
      <c r="C4" s="56" t="s">
        <v>72</v>
      </c>
      <c r="D4" s="55"/>
    </row>
    <row r="5" spans="2:4" ht="224.25" customHeight="1" x14ac:dyDescent="0.15">
      <c r="B5" s="55"/>
      <c r="C5" s="57"/>
      <c r="D5" s="55"/>
    </row>
    <row r="6" spans="2:4" ht="15.75" customHeight="1" x14ac:dyDescent="0.15">
      <c r="B6" s="55"/>
      <c r="C6" s="58" t="s">
        <v>58</v>
      </c>
      <c r="D6" s="55"/>
    </row>
    <row r="7" spans="2:4" ht="31.5" customHeight="1" x14ac:dyDescent="0.15">
      <c r="B7" s="55"/>
      <c r="C7" s="59" t="s">
        <v>90</v>
      </c>
      <c r="D7" s="55"/>
    </row>
    <row r="8" spans="2:4" ht="12" x14ac:dyDescent="0.15">
      <c r="B8" s="55"/>
      <c r="C8" s="55"/>
      <c r="D8" s="55"/>
    </row>
    <row r="9" spans="2:4" x14ac:dyDescent="0.15">
      <c r="B9" s="18"/>
      <c r="C9" s="18"/>
      <c r="D9" s="18"/>
    </row>
    <row r="10" spans="2:4" ht="15" x14ac:dyDescent="0.25">
      <c r="B10" s="60"/>
      <c r="C10" s="38" t="s">
        <v>73</v>
      </c>
      <c r="D10" s="22"/>
    </row>
    <row r="11" spans="2:4" x14ac:dyDescent="0.15">
      <c r="B11" s="18"/>
      <c r="C11" s="18"/>
      <c r="D11" s="18"/>
    </row>
  </sheetData>
  <sheetProtection sheet="1" objects="1" scenarios="1" selectLockedCells="1"/>
  <phoneticPr fontId="36" type="noConversion"/>
  <hyperlinks>
    <hyperlink ref="C10" r:id="rId1"/>
  </hyperlinks>
  <printOptions horizontalCentered="1"/>
  <pageMargins left="0.74803149606299213" right="0.74803149606299213" top="0.98425196850393704" bottom="0.98425196850393704" header="0.51181102362204722" footer="0.51181102362204722"/>
  <pageSetup paperSize="9" orientation="landscape"/>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dimension ref="A1:Z54"/>
  <sheetViews>
    <sheetView showGridLines="0" showRowColHeaders="0" workbookViewId="0">
      <selection activeCell="X3" sqref="X3"/>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87</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R40 R42 R44 R46 R48">
      <formula1>"Personal,LTC-Non Trading Co.,Trust,Trading Co.,Partnership"</formula1>
    </dataValidation>
    <dataValidation allowBlank="1" showInputMessage="1" promptTitle="Property Type" sqref="G15:I15"/>
    <dataValidation type="list" allowBlank="1" showInputMessage="1" promptTitle="Property Type" sqref="G17:I17">
      <formula1>"Registered Valuation, Sale &amp; Purchase Agreement, Govt/Rating Valuation,E-Valuation"</formula1>
    </dataValidation>
    <dataValidation type="list" allowBlank="1" showInputMessage="1" sqref="T25:V25">
      <formula1>"Yes, No"</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G23">
      <formula1>"House, Apartment, Unit, Student Accomodation, Lifestyle block, Section, Townhouse, , Other"</formula1>
    </dataValidation>
    <dataValidation type="list" allowBlank="1" showInputMessage="1" showErrorMessage="1" sqref="T24:U24 T26:U26">
      <formula1>"Yes, No"</formula1>
    </dataValidation>
    <dataValidation type="list" allowBlank="1" showInputMessage="1" showErrorMessage="1" sqref="V9:W9 V28:W28">
      <formula1>"Weekly, Fortnightly, Monthly, Annually"</formula1>
    </dataValidation>
    <dataValidation type="list" errorStyle="information" showInputMessage="1" sqref="G32">
      <formula1>"BNZ, ANZ, Westpac, National Bank, ASB, KiwiBank, , Other"</formula1>
    </dataValidation>
    <dataValidation type="list" allowBlank="1" showInputMessage="1" showErrorMessage="1" sqref="I40:J40 I48:J48 I46:J46 I44:J44 I42:J42">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V40:V48 V13:V23">
      <formula1>"Weekly, Fortnightly, Monthly, Quarterly, Annually"</formula1>
    </dataValidation>
    <dataValidation type="list" allowBlank="1" showInputMessage="1" showErrorMessage="1" sqref="G34 S40:S48 R41 R43 R45 R47">
      <formula1>"Personal,(LTC) Non Trading Company,Trust,Trading Company,Partnership"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A1:Z54"/>
  <sheetViews>
    <sheetView showGridLines="0" showRowColHeaders="0" workbookViewId="0">
      <selection activeCell="X3" sqref="X3"/>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88</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G34 S40:S48 R41 R43 R45 R47">
      <formula1>"Personal,(LTC) Non Trading Company,Trust,Trading Company,Partnership"</formula1>
    </dataValidation>
    <dataValidation type="list" allowBlank="1" showInputMessage="1" showErrorMessage="1" sqref="V40:V48 V13:V23">
      <formula1>"Weekly, Fortnightly, Monthly, Quarterly, Annually"</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I40:J40 I48:J48 I46:J46 I44:J44 I42:J42">
      <formula1>"Floating, 6 month, 1 year, 18 month, 2 year, 30 month, 3 year, 4 year, 5 year, 7 year"</formula1>
    </dataValidation>
    <dataValidation type="list" errorStyle="information" showInputMessage="1" sqref="G32">
      <formula1>"BNZ, ANZ, Westpac, National Bank, ASB, KiwiBank, , Other"</formula1>
    </dataValidation>
    <dataValidation type="list" allowBlank="1" showInputMessage="1" showErrorMessage="1" sqref="V9:W9 V28:W28">
      <formula1>"Weekly, Fortnightly, Monthly, Annually"</formula1>
    </dataValidation>
    <dataValidation type="list" allowBlank="1" showInputMessage="1" showErrorMessage="1" sqref="T24:U24 T26:U26">
      <formula1>"Yes, No"</formula1>
    </dataValidation>
    <dataValidation type="list" allowBlank="1" showInputMessage="1" sqref="G23">
      <formula1>"House, Apartment, Unit, Student Accomodation, Lifestyle block, Section, Townhouse, , Other"</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T25:V25">
      <formula1>"Yes, No"</formula1>
    </dataValidation>
    <dataValidation type="list" allowBlank="1" showInputMessage="1" promptTitle="Property Type" sqref="G17:I17">
      <formula1>"Registered Valuation, Sale &amp; Purchase Agreement, Govt/Rating Valuation,E-Valuation"</formula1>
    </dataValidation>
    <dataValidation allowBlank="1" showInputMessage="1" promptTitle="Property Type" sqref="G15:I15"/>
    <dataValidation type="list" allowBlank="1" showInputMessage="1" showErrorMessage="1" sqref="R40 R42 R44 R46 R48">
      <formula1>"Personal,LTC-Non Trading Co.,Trust,Trading Co.,Partnership"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dimension ref="A1:Z55"/>
  <sheetViews>
    <sheetView showGridLines="0" showRowColHeaders="0" workbookViewId="0">
      <selection activeCell="P55" sqref="P55"/>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89</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row r="55" spans="1:26" ht="12.95" customHeight="1" x14ac:dyDescent="0.2">
      <c r="A55" s="1"/>
      <c r="B55" s="1"/>
      <c r="Z55" s="1"/>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R40 R42 R44 R46 R48">
      <formula1>"Personal,LTC-Non Trading Co.,Trust,Trading Co.,Partnership"</formula1>
    </dataValidation>
    <dataValidation allowBlank="1" showInputMessage="1" promptTitle="Property Type" sqref="G15:I15"/>
    <dataValidation type="list" allowBlank="1" showInputMessage="1" promptTitle="Property Type" sqref="G17:I17">
      <formula1>"Registered Valuation, Sale &amp; Purchase Agreement, Govt/Rating Valuation,E-Valuation"</formula1>
    </dataValidation>
    <dataValidation type="list" allowBlank="1" showInputMessage="1" sqref="T25:V25">
      <formula1>"Yes, No"</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G23">
      <formula1>"House, Apartment, Unit, Student Accomodation, Lifestyle block, Section, Townhouse, , Other"</formula1>
    </dataValidation>
    <dataValidation type="list" allowBlank="1" showInputMessage="1" showErrorMessage="1" sqref="T24:U24 T26:U26">
      <formula1>"Yes, No"</formula1>
    </dataValidation>
    <dataValidation type="list" allowBlank="1" showInputMessage="1" showErrorMessage="1" sqref="V9:W9 V28:W28">
      <formula1>"Weekly, Fortnightly, Monthly, Annually"</formula1>
    </dataValidation>
    <dataValidation type="list" errorStyle="information" showInputMessage="1" sqref="G32">
      <formula1>"BNZ, ANZ, Westpac, National Bank, ASB, KiwiBank, , Other"</formula1>
    </dataValidation>
    <dataValidation type="list" allowBlank="1" showInputMessage="1" showErrorMessage="1" sqref="I40:J40 I48:J48 I46:J46 I44:J44 I42:J42">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V40:V48 V13:V23">
      <formula1>"Weekly, Fortnightly, Monthly, Quarterly, Annually"</formula1>
    </dataValidation>
    <dataValidation type="list" allowBlank="1" showInputMessage="1" showErrorMessage="1" sqref="G34 S40:S48 R41 R43 R45 R47">
      <formula1>"Personal,(LTC) Non Trading Company,Trust,Trading Company,Partnership"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dimension ref="B1:M41"/>
  <sheetViews>
    <sheetView showGridLines="0" showRowColHeaders="0" tabSelected="1" workbookViewId="0">
      <selection activeCell="E9" sqref="E9"/>
    </sheetView>
  </sheetViews>
  <sheetFormatPr defaultColWidth="9.140625" defaultRowHeight="12.75" x14ac:dyDescent="0.2"/>
  <cols>
    <col min="1" max="1" width="7.140625" style="14" customWidth="1"/>
    <col min="2" max="2" width="4.85546875" style="14" customWidth="1"/>
    <col min="3" max="5" width="9.140625" style="14"/>
    <col min="6" max="6" width="10.85546875" style="14" customWidth="1"/>
    <col min="7" max="12" width="9.140625" style="14"/>
    <col min="13" max="13" width="6.85546875" style="14" customWidth="1"/>
    <col min="14" max="16384" width="9.140625" style="14"/>
  </cols>
  <sheetData>
    <row r="1" spans="2:13" ht="37.5" customHeight="1" x14ac:dyDescent="0.15"/>
    <row r="2" spans="2:13" ht="15" customHeight="1" x14ac:dyDescent="0.15">
      <c r="B2" s="18"/>
      <c r="C2" s="18"/>
      <c r="D2" s="18"/>
      <c r="E2" s="18"/>
      <c r="F2" s="18"/>
      <c r="G2" s="18"/>
      <c r="H2" s="103"/>
      <c r="I2" s="104"/>
      <c r="J2" s="104"/>
      <c r="K2" s="104"/>
      <c r="L2" s="104"/>
      <c r="M2" s="18"/>
    </row>
    <row r="3" spans="2:13" ht="65.25" customHeight="1" x14ac:dyDescent="0.15">
      <c r="B3" s="39"/>
      <c r="C3" s="39"/>
      <c r="D3" s="39"/>
      <c r="E3" s="39"/>
      <c r="F3" s="39"/>
      <c r="G3" s="39"/>
      <c r="H3" s="40"/>
      <c r="I3" s="41"/>
      <c r="J3" s="41"/>
      <c r="K3" s="41"/>
      <c r="L3" s="41"/>
      <c r="M3" s="39"/>
    </row>
    <row r="4" spans="2:13" ht="39" customHeight="1" x14ac:dyDescent="0.15">
      <c r="B4" s="42"/>
      <c r="C4" s="105" t="s">
        <v>48</v>
      </c>
      <c r="D4" s="105"/>
      <c r="E4" s="105"/>
      <c r="F4" s="105"/>
      <c r="G4" s="105"/>
      <c r="H4" s="105"/>
      <c r="I4" s="105"/>
      <c r="J4" s="105"/>
      <c r="K4" s="105"/>
      <c r="L4" s="105"/>
      <c r="M4" s="42"/>
    </row>
    <row r="5" spans="2:13" ht="24.75" customHeight="1" x14ac:dyDescent="0.15">
      <c r="B5" s="42"/>
      <c r="C5" s="106" t="s">
        <v>49</v>
      </c>
      <c r="D5" s="106"/>
      <c r="E5" s="106"/>
      <c r="F5" s="106"/>
      <c r="G5" s="106"/>
      <c r="H5" s="106"/>
      <c r="I5" s="106"/>
      <c r="J5" s="106"/>
      <c r="K5" s="106"/>
      <c r="L5" s="106"/>
      <c r="M5" s="42"/>
    </row>
    <row r="6" spans="2:13" ht="23.25" customHeight="1" x14ac:dyDescent="0.15">
      <c r="B6" s="42"/>
      <c r="C6" s="107" t="s">
        <v>50</v>
      </c>
      <c r="D6" s="107"/>
      <c r="E6" s="107"/>
      <c r="F6" s="107"/>
      <c r="G6" s="107"/>
      <c r="H6" s="107"/>
      <c r="I6" s="107"/>
      <c r="J6" s="107"/>
      <c r="K6" s="107"/>
      <c r="L6" s="107"/>
      <c r="M6" s="42"/>
    </row>
    <row r="7" spans="2:13" ht="31.5" customHeight="1" x14ac:dyDescent="0.15">
      <c r="B7" s="42"/>
      <c r="C7" s="107" t="s">
        <v>74</v>
      </c>
      <c r="D7" s="107"/>
      <c r="E7" s="107"/>
      <c r="F7" s="107"/>
      <c r="G7" s="107"/>
      <c r="H7" s="107"/>
      <c r="I7" s="107"/>
      <c r="J7" s="107"/>
      <c r="K7" s="107"/>
      <c r="L7" s="107"/>
      <c r="M7" s="42"/>
    </row>
    <row r="8" spans="2:13" ht="12.95" x14ac:dyDescent="0.15">
      <c r="B8" s="42"/>
      <c r="C8" s="43"/>
      <c r="D8" s="43"/>
      <c r="E8" s="43"/>
      <c r="F8" s="43"/>
      <c r="G8" s="43"/>
      <c r="H8" s="43"/>
      <c r="I8" s="43"/>
      <c r="J8" s="43"/>
      <c r="K8" s="43"/>
      <c r="L8" s="43"/>
      <c r="M8" s="42"/>
    </row>
    <row r="9" spans="2:13" ht="12.95" x14ac:dyDescent="0.15">
      <c r="B9" s="42"/>
      <c r="C9" s="44" t="s">
        <v>51</v>
      </c>
      <c r="D9" s="43"/>
      <c r="E9" s="43"/>
      <c r="F9" s="43"/>
      <c r="G9" s="43"/>
      <c r="H9" s="43"/>
      <c r="I9" s="43"/>
      <c r="J9" s="43"/>
      <c r="K9" s="43"/>
      <c r="L9" s="43"/>
      <c r="M9" s="42"/>
    </row>
    <row r="10" spans="2:13" ht="12.95" x14ac:dyDescent="0.15">
      <c r="B10" s="42"/>
      <c r="C10" s="43"/>
      <c r="D10" s="43" t="s">
        <v>52</v>
      </c>
      <c r="E10" s="43"/>
      <c r="F10" s="43"/>
      <c r="G10" s="43"/>
      <c r="H10" s="43"/>
      <c r="I10" s="43"/>
      <c r="J10" s="43"/>
      <c r="K10" s="43"/>
      <c r="L10" s="43"/>
      <c r="M10" s="42"/>
    </row>
    <row r="11" spans="2:13" ht="12.95" x14ac:dyDescent="0.15">
      <c r="B11" s="42"/>
      <c r="C11" s="43"/>
      <c r="D11" s="43" t="s">
        <v>53</v>
      </c>
      <c r="E11" s="43"/>
      <c r="F11" s="43"/>
      <c r="G11" s="43"/>
      <c r="H11" s="43"/>
      <c r="I11" s="43"/>
      <c r="J11" s="43"/>
      <c r="K11" s="43"/>
      <c r="L11" s="43"/>
      <c r="M11" s="42"/>
    </row>
    <row r="12" spans="2:13" ht="12.95" x14ac:dyDescent="0.15">
      <c r="B12" s="42"/>
      <c r="C12" s="45"/>
      <c r="D12" s="45"/>
      <c r="E12" s="45"/>
      <c r="F12" s="45"/>
      <c r="G12" s="45"/>
      <c r="H12" s="45"/>
      <c r="I12" s="45"/>
      <c r="J12" s="45"/>
      <c r="K12" s="45"/>
      <c r="L12" s="45"/>
      <c r="M12" s="46"/>
    </row>
    <row r="13" spans="2:13" ht="12.95" x14ac:dyDescent="0.15">
      <c r="B13" s="42"/>
      <c r="C13" s="45"/>
      <c r="D13" s="45"/>
      <c r="E13" s="45"/>
      <c r="F13" s="45"/>
      <c r="G13" s="45"/>
      <c r="H13" s="45"/>
      <c r="I13" s="45"/>
      <c r="J13" s="45"/>
      <c r="K13" s="45"/>
      <c r="L13" s="45"/>
      <c r="M13" s="46"/>
    </row>
    <row r="14" spans="2:13" ht="12.95" x14ac:dyDescent="0.15">
      <c r="B14" s="42"/>
      <c r="C14" s="45"/>
      <c r="D14" s="45"/>
      <c r="E14" s="45"/>
      <c r="F14" s="45"/>
      <c r="G14" s="45"/>
      <c r="H14" s="45"/>
      <c r="I14" s="45"/>
      <c r="J14" s="45"/>
      <c r="K14" s="45"/>
      <c r="L14" s="45"/>
      <c r="M14" s="46"/>
    </row>
    <row r="15" spans="2:13" ht="12.95" x14ac:dyDescent="0.15">
      <c r="B15" s="42"/>
      <c r="C15" s="45"/>
      <c r="D15" s="45"/>
      <c r="E15" s="45"/>
      <c r="F15" s="45"/>
      <c r="G15" s="45"/>
      <c r="H15" s="45"/>
      <c r="I15" s="45"/>
      <c r="J15" s="45"/>
      <c r="K15" s="45"/>
      <c r="L15" s="45"/>
      <c r="M15" s="46"/>
    </row>
    <row r="16" spans="2:13" ht="12.95" x14ac:dyDescent="0.15">
      <c r="B16" s="42"/>
      <c r="C16" s="45"/>
      <c r="D16" s="45"/>
      <c r="E16" s="45"/>
      <c r="F16" s="45"/>
      <c r="G16" s="45"/>
      <c r="H16" s="45"/>
      <c r="I16" s="45"/>
      <c r="J16" s="45"/>
      <c r="K16" s="45"/>
      <c r="L16" s="45"/>
      <c r="M16" s="46"/>
    </row>
    <row r="17" spans="2:13" ht="12.95" x14ac:dyDescent="0.15">
      <c r="B17" s="42"/>
      <c r="C17" s="45"/>
      <c r="D17" s="45"/>
      <c r="E17" s="45"/>
      <c r="F17" s="45"/>
      <c r="G17" s="45"/>
      <c r="H17" s="45"/>
      <c r="I17" s="45"/>
      <c r="J17" s="45"/>
      <c r="K17" s="45"/>
      <c r="L17" s="45"/>
      <c r="M17" s="46"/>
    </row>
    <row r="18" spans="2:13" ht="12.95" x14ac:dyDescent="0.15">
      <c r="B18" s="42"/>
      <c r="C18" s="45"/>
      <c r="D18" s="45"/>
      <c r="E18" s="45"/>
      <c r="F18" s="45"/>
      <c r="G18" s="45"/>
      <c r="H18" s="45"/>
      <c r="I18" s="45"/>
      <c r="J18" s="45"/>
      <c r="K18" s="45"/>
      <c r="L18" s="45"/>
      <c r="M18" s="46"/>
    </row>
    <row r="19" spans="2:13" ht="12.95" x14ac:dyDescent="0.15">
      <c r="B19" s="42"/>
      <c r="C19" s="45"/>
      <c r="D19" s="45"/>
      <c r="E19" s="45"/>
      <c r="F19" s="45"/>
      <c r="G19" s="45"/>
      <c r="H19" s="45"/>
      <c r="I19" s="45"/>
      <c r="J19" s="45"/>
      <c r="K19" s="45"/>
      <c r="L19" s="45"/>
      <c r="M19" s="46"/>
    </row>
    <row r="20" spans="2:13" ht="12.95" x14ac:dyDescent="0.15">
      <c r="B20" s="42"/>
      <c r="C20" s="45"/>
      <c r="D20" s="45"/>
      <c r="E20" s="45"/>
      <c r="F20" s="45"/>
      <c r="G20" s="45"/>
      <c r="H20" s="45"/>
      <c r="I20" s="45"/>
      <c r="J20" s="45"/>
      <c r="K20" s="45"/>
      <c r="L20" s="45"/>
      <c r="M20" s="46"/>
    </row>
    <row r="21" spans="2:13" ht="12.95" x14ac:dyDescent="0.15">
      <c r="B21" s="42"/>
      <c r="C21" s="45"/>
      <c r="D21" s="45"/>
      <c r="E21" s="45"/>
      <c r="F21" s="45"/>
      <c r="G21" s="45"/>
      <c r="H21" s="45"/>
      <c r="I21" s="45"/>
      <c r="J21" s="45"/>
      <c r="K21" s="45"/>
      <c r="L21" s="45"/>
      <c r="M21" s="46"/>
    </row>
    <row r="22" spans="2:13" ht="12.95" x14ac:dyDescent="0.15">
      <c r="B22" s="42"/>
      <c r="C22" s="45"/>
      <c r="D22" s="45"/>
      <c r="E22" s="45"/>
      <c r="F22" s="45"/>
      <c r="G22" s="45"/>
      <c r="H22" s="45"/>
      <c r="I22" s="45"/>
      <c r="J22" s="45"/>
      <c r="K22" s="45"/>
      <c r="L22" s="45"/>
      <c r="M22" s="46"/>
    </row>
    <row r="23" spans="2:13" ht="12.95" x14ac:dyDescent="0.15">
      <c r="B23" s="42"/>
      <c r="C23" s="44" t="s">
        <v>54</v>
      </c>
      <c r="D23" s="47"/>
      <c r="E23" s="47"/>
      <c r="F23" s="47"/>
      <c r="G23" s="47"/>
      <c r="H23" s="47"/>
      <c r="I23" s="47"/>
      <c r="J23" s="47"/>
      <c r="K23" s="47"/>
      <c r="L23" s="47"/>
      <c r="M23" s="46"/>
    </row>
    <row r="24" spans="2:13" ht="12.95" x14ac:dyDescent="0.15">
      <c r="B24" s="42"/>
      <c r="C24" s="47"/>
      <c r="D24" s="48" t="s">
        <v>55</v>
      </c>
      <c r="E24" s="47"/>
      <c r="F24" s="47"/>
      <c r="G24" s="47"/>
      <c r="H24" s="47"/>
      <c r="I24" s="47"/>
      <c r="J24" s="47"/>
      <c r="K24" s="47"/>
      <c r="L24" s="47"/>
      <c r="M24" s="46"/>
    </row>
    <row r="25" spans="2:13" ht="12.95" x14ac:dyDescent="0.15">
      <c r="B25" s="42"/>
      <c r="C25" s="47"/>
      <c r="D25" s="48" t="s">
        <v>53</v>
      </c>
      <c r="E25" s="47"/>
      <c r="F25" s="47"/>
      <c r="G25" s="47"/>
      <c r="H25" s="47"/>
      <c r="I25" s="47"/>
      <c r="J25" s="47"/>
      <c r="K25" s="47"/>
      <c r="L25" s="47"/>
      <c r="M25" s="46"/>
    </row>
    <row r="26" spans="2:13" ht="12.95" x14ac:dyDescent="0.15">
      <c r="B26" s="42"/>
      <c r="C26" s="47"/>
      <c r="D26" s="47"/>
      <c r="E26" s="47"/>
      <c r="F26" s="47"/>
      <c r="G26" s="47"/>
      <c r="H26" s="47"/>
      <c r="I26" s="47"/>
      <c r="J26" s="47"/>
      <c r="K26" s="47"/>
      <c r="L26" s="47"/>
      <c r="M26" s="46"/>
    </row>
    <row r="27" spans="2:13" ht="12.95" x14ac:dyDescent="0.15">
      <c r="B27" s="42"/>
      <c r="C27" s="48" t="s">
        <v>56</v>
      </c>
      <c r="D27" s="48"/>
      <c r="E27" s="47"/>
      <c r="F27" s="47"/>
      <c r="G27" s="49" t="s">
        <v>57</v>
      </c>
      <c r="H27" s="47"/>
      <c r="I27" s="47"/>
      <c r="J27" s="47"/>
      <c r="K27" s="47"/>
      <c r="L27" s="47"/>
      <c r="M27" s="46"/>
    </row>
    <row r="28" spans="2:13" ht="12.95" x14ac:dyDescent="0.15">
      <c r="B28" s="42"/>
      <c r="C28" s="50"/>
      <c r="D28" s="50"/>
      <c r="E28" s="50"/>
      <c r="F28" s="50"/>
      <c r="G28" s="50"/>
      <c r="H28" s="50"/>
      <c r="I28" s="50"/>
      <c r="J28" s="50"/>
      <c r="K28" s="50"/>
      <c r="L28" s="50"/>
      <c r="M28" s="46"/>
    </row>
    <row r="29" spans="2:13" ht="12.95" x14ac:dyDescent="0.15">
      <c r="B29" s="42"/>
      <c r="C29" s="51"/>
      <c r="D29" s="51"/>
      <c r="E29" s="51"/>
      <c r="F29" s="51"/>
      <c r="G29" s="51"/>
      <c r="H29" s="51"/>
      <c r="I29" s="51"/>
      <c r="J29" s="51"/>
      <c r="K29" s="51"/>
      <c r="L29" s="51"/>
      <c r="M29" s="46"/>
    </row>
    <row r="30" spans="2:13" ht="12.95" x14ac:dyDescent="0.15">
      <c r="B30" s="42"/>
      <c r="C30" s="52" t="s">
        <v>75</v>
      </c>
      <c r="D30" s="51"/>
      <c r="E30" s="51"/>
      <c r="F30" s="51"/>
      <c r="G30" s="51"/>
      <c r="H30" s="51"/>
      <c r="I30" s="51"/>
      <c r="J30" s="51"/>
      <c r="K30" s="51"/>
      <c r="L30" s="51"/>
      <c r="M30" s="46"/>
    </row>
    <row r="31" spans="2:13" ht="12.95" x14ac:dyDescent="0.15">
      <c r="B31" s="42"/>
      <c r="C31" s="53" t="s">
        <v>76</v>
      </c>
      <c r="D31" s="51"/>
      <c r="E31" s="51"/>
      <c r="F31" s="51"/>
      <c r="G31" s="51"/>
      <c r="H31" s="51"/>
      <c r="I31" s="51"/>
      <c r="J31" s="51"/>
      <c r="K31" s="51"/>
      <c r="L31" s="51"/>
      <c r="M31" s="46"/>
    </row>
    <row r="32" spans="2:13" ht="12.95" x14ac:dyDescent="0.15">
      <c r="B32" s="42"/>
      <c r="C32" s="54" t="s">
        <v>77</v>
      </c>
      <c r="D32" s="51"/>
      <c r="E32" s="51"/>
      <c r="F32" s="51"/>
      <c r="G32" s="51"/>
      <c r="H32" s="51"/>
      <c r="I32" s="51"/>
      <c r="J32" s="51"/>
      <c r="K32" s="51"/>
      <c r="L32" s="51"/>
      <c r="M32" s="46"/>
    </row>
    <row r="33" spans="2:13" ht="12.95" x14ac:dyDescent="0.15">
      <c r="B33" s="42"/>
      <c r="C33" s="50"/>
      <c r="D33" s="50"/>
      <c r="E33" s="50"/>
      <c r="F33" s="50"/>
      <c r="G33" s="50"/>
      <c r="H33" s="50"/>
      <c r="I33" s="50"/>
      <c r="J33" s="50"/>
      <c r="K33" s="50"/>
      <c r="L33" s="50"/>
      <c r="M33" s="46"/>
    </row>
    <row r="34" spans="2:13" ht="12.95" x14ac:dyDescent="0.15">
      <c r="B34" s="42"/>
      <c r="C34" s="52" t="s">
        <v>58</v>
      </c>
      <c r="D34" s="47"/>
      <c r="E34" s="47"/>
      <c r="F34" s="47"/>
      <c r="G34" s="47"/>
      <c r="H34" s="47"/>
      <c r="I34" s="47"/>
      <c r="J34" s="47"/>
      <c r="K34" s="47"/>
      <c r="L34" s="47"/>
      <c r="M34" s="46"/>
    </row>
    <row r="35" spans="2:13" x14ac:dyDescent="0.2">
      <c r="B35" s="42"/>
      <c r="C35" s="107" t="s">
        <v>91</v>
      </c>
      <c r="D35" s="107"/>
      <c r="E35" s="107"/>
      <c r="F35" s="107"/>
      <c r="G35" s="107"/>
      <c r="H35" s="107"/>
      <c r="I35" s="107"/>
      <c r="J35" s="107"/>
      <c r="K35" s="107"/>
      <c r="L35" s="107"/>
      <c r="M35" s="46"/>
    </row>
    <row r="36" spans="2:13" x14ac:dyDescent="0.2">
      <c r="B36" s="42"/>
      <c r="C36" s="107"/>
      <c r="D36" s="107"/>
      <c r="E36" s="107"/>
      <c r="F36" s="107"/>
      <c r="G36" s="107"/>
      <c r="H36" s="107"/>
      <c r="I36" s="107"/>
      <c r="J36" s="107"/>
      <c r="K36" s="107"/>
      <c r="L36" s="107"/>
      <c r="M36" s="46"/>
    </row>
    <row r="37" spans="2:13" ht="12.95" x14ac:dyDescent="0.15">
      <c r="B37" s="42"/>
      <c r="C37" s="47"/>
      <c r="D37" s="47"/>
      <c r="E37" s="47"/>
      <c r="F37" s="47"/>
      <c r="G37" s="47"/>
      <c r="H37" s="47"/>
      <c r="I37" s="47"/>
      <c r="J37" s="47"/>
      <c r="K37" s="47"/>
      <c r="L37" s="47"/>
      <c r="M37" s="46"/>
    </row>
    <row r="38" spans="2:13" ht="12.95" x14ac:dyDescent="0.15">
      <c r="B38" s="42"/>
      <c r="C38" s="42"/>
      <c r="D38" s="42"/>
      <c r="E38" s="42"/>
      <c r="F38" s="42"/>
      <c r="G38" s="42"/>
      <c r="H38" s="42"/>
      <c r="I38" s="42"/>
      <c r="J38" s="42"/>
      <c r="K38" s="42"/>
      <c r="L38" s="42"/>
      <c r="M38" s="42"/>
    </row>
    <row r="39" spans="2:13" ht="12.95" x14ac:dyDescent="0.15">
      <c r="B39" s="18"/>
      <c r="C39" s="18"/>
      <c r="D39" s="18"/>
      <c r="E39" s="18"/>
      <c r="F39" s="18"/>
      <c r="G39" s="18"/>
      <c r="H39" s="18"/>
      <c r="I39" s="18"/>
      <c r="J39" s="18"/>
      <c r="K39" s="18"/>
      <c r="L39" s="19"/>
      <c r="M39" s="19"/>
    </row>
    <row r="40" spans="2:13" ht="15" x14ac:dyDescent="0.2">
      <c r="B40" s="18"/>
      <c r="C40" s="20"/>
      <c r="D40" s="21" t="s">
        <v>60</v>
      </c>
      <c r="E40" s="18"/>
      <c r="F40" s="18"/>
      <c r="G40" s="18"/>
      <c r="H40" s="18"/>
      <c r="I40" s="18"/>
      <c r="J40" s="102" t="s">
        <v>70</v>
      </c>
      <c r="K40" s="102"/>
      <c r="L40" s="102"/>
      <c r="M40" s="19"/>
    </row>
    <row r="41" spans="2:13" ht="12.95" x14ac:dyDescent="0.15">
      <c r="B41" s="18"/>
      <c r="C41" s="18"/>
      <c r="D41" s="18"/>
      <c r="E41" s="18"/>
      <c r="F41" s="18"/>
      <c r="G41" s="18"/>
      <c r="H41" s="18"/>
      <c r="I41" s="18"/>
      <c r="J41" s="18"/>
      <c r="K41" s="18"/>
      <c r="L41" s="19"/>
      <c r="M41" s="19"/>
    </row>
  </sheetData>
  <sheetProtection sheet="1" objects="1" scenarios="1"/>
  <mergeCells count="7">
    <mergeCell ref="J40:L40"/>
    <mergeCell ref="H2:L2"/>
    <mergeCell ref="C4:L4"/>
    <mergeCell ref="C5:L5"/>
    <mergeCell ref="C6:L6"/>
    <mergeCell ref="C7:L7"/>
    <mergeCell ref="C35:L36"/>
  </mergeCells>
  <phoneticPr fontId="36" type="noConversion"/>
  <hyperlinks>
    <hyperlink ref="G27" r:id="rId1"/>
    <hyperlink ref="J40" r:id="rId2" display="http://www.bnz.co.nz/"/>
    <hyperlink ref="C32" r:id="rId3"/>
    <hyperlink ref="J40:L40" r:id="rId4" display="www.bnz.co.nz"/>
  </hyperlinks>
  <pageMargins left="0.74803149606299213" right="0.74803149606299213" top="0.98425196850393704" bottom="0.98425196850393704" header="0.51181102362204722" footer="0.51181102362204722"/>
  <pageSetup paperSize="9" orientation="portrait"/>
  <drawing r:id="rId5"/>
  <pictur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S56"/>
  <sheetViews>
    <sheetView showGridLines="0" showRowColHeaders="0" workbookViewId="0">
      <selection activeCell="S7" sqref="S7"/>
    </sheetView>
  </sheetViews>
  <sheetFormatPr defaultColWidth="9.140625" defaultRowHeight="14.25" x14ac:dyDescent="0.2"/>
  <cols>
    <col min="1" max="1" width="7.140625" style="14" customWidth="1"/>
    <col min="2" max="2" width="1.42578125" style="14" customWidth="1"/>
    <col min="3" max="3" width="3" style="33" customWidth="1"/>
    <col min="4" max="4" width="0.42578125" style="33" customWidth="1"/>
    <col min="5" max="5" width="26" style="33" customWidth="1"/>
    <col min="6" max="6" width="16" style="33" customWidth="1"/>
    <col min="7" max="7" width="0.42578125" style="33" customWidth="1"/>
    <col min="8" max="8" width="16.42578125" style="33" customWidth="1"/>
    <col min="9" max="9" width="1.28515625" style="33" customWidth="1"/>
    <col min="10" max="10" width="0.42578125" style="33" customWidth="1"/>
    <col min="11" max="11" width="17.140625" style="33" customWidth="1"/>
    <col min="12" max="12" width="0.42578125" style="33" customWidth="1"/>
    <col min="13" max="13" width="16.42578125" style="33" customWidth="1"/>
    <col min="14" max="14" width="0.42578125" style="33" customWidth="1"/>
    <col min="15" max="15" width="16.28515625" style="33" customWidth="1"/>
    <col min="16" max="16" width="0.42578125" style="33" customWidth="1"/>
    <col min="17" max="17" width="11.140625" style="33" customWidth="1"/>
    <col min="18" max="18" width="1.42578125" style="33" customWidth="1"/>
    <col min="19" max="19" width="8.42578125" style="14" customWidth="1"/>
    <col min="20" max="16384" width="9.140625" style="33"/>
  </cols>
  <sheetData>
    <row r="1" spans="1:19" s="14" customFormat="1" ht="37.5" customHeight="1" x14ac:dyDescent="0.15"/>
    <row r="2" spans="1:19" s="14" customFormat="1" ht="15" customHeight="1" x14ac:dyDescent="0.15">
      <c r="B2" s="34"/>
      <c r="C2" s="34"/>
      <c r="D2" s="34"/>
      <c r="E2" s="34"/>
      <c r="F2" s="34"/>
      <c r="G2" s="34"/>
      <c r="H2" s="34"/>
      <c r="I2" s="34"/>
      <c r="J2" s="34"/>
      <c r="K2" s="34"/>
      <c r="L2" s="34"/>
      <c r="M2" s="34"/>
      <c r="N2" s="34"/>
      <c r="O2" s="34"/>
      <c r="P2" s="34"/>
      <c r="Q2" s="34"/>
      <c r="R2" s="34"/>
    </row>
    <row r="3" spans="1:19" s="14" customFormat="1" ht="12.75" customHeight="1" x14ac:dyDescent="0.15">
      <c r="B3" s="109"/>
      <c r="C3" s="109"/>
      <c r="D3" s="109"/>
      <c r="E3" s="109"/>
      <c r="F3" s="109"/>
      <c r="G3" s="109"/>
      <c r="H3" s="109"/>
      <c r="I3" s="109"/>
      <c r="J3" s="109"/>
      <c r="K3" s="109"/>
      <c r="L3" s="109"/>
      <c r="M3" s="109"/>
      <c r="N3" s="109"/>
      <c r="O3" s="109"/>
      <c r="P3" s="109"/>
      <c r="Q3" s="109"/>
      <c r="R3" s="109"/>
    </row>
    <row r="4" spans="1:19" ht="22.5" customHeight="1" x14ac:dyDescent="0.3">
      <c r="B4" s="109"/>
      <c r="C4" s="110" t="s">
        <v>61</v>
      </c>
      <c r="D4" s="111"/>
      <c r="E4" s="111"/>
      <c r="F4" s="111"/>
      <c r="G4" s="111"/>
      <c r="H4" s="111"/>
      <c r="I4" s="111"/>
      <c r="J4" s="111"/>
      <c r="K4" s="111"/>
      <c r="L4" s="111"/>
      <c r="M4" s="111"/>
      <c r="N4" s="111"/>
      <c r="O4" s="111"/>
      <c r="P4" s="111"/>
      <c r="Q4" s="111"/>
      <c r="R4" s="111"/>
    </row>
    <row r="5" spans="1:19" s="61" customFormat="1" ht="6" customHeight="1" x14ac:dyDescent="0.15">
      <c r="A5" s="14"/>
      <c r="B5" s="109"/>
      <c r="C5" s="112"/>
      <c r="D5" s="112"/>
      <c r="E5" s="112"/>
      <c r="F5" s="112"/>
      <c r="G5" s="112"/>
      <c r="H5" s="112"/>
      <c r="I5" s="112"/>
      <c r="J5" s="112"/>
      <c r="K5" s="112"/>
      <c r="L5" s="112"/>
      <c r="M5" s="112"/>
      <c r="N5" s="112"/>
      <c r="O5" s="112"/>
      <c r="P5" s="112"/>
      <c r="Q5" s="112"/>
      <c r="R5" s="112"/>
      <c r="S5" s="14"/>
    </row>
    <row r="6" spans="1:19" ht="8.25" customHeight="1" x14ac:dyDescent="0.4">
      <c r="B6" s="109"/>
      <c r="C6" s="113"/>
      <c r="D6" s="113"/>
      <c r="E6" s="113"/>
      <c r="F6" s="113"/>
      <c r="G6" s="113"/>
      <c r="H6" s="114"/>
      <c r="I6" s="114"/>
      <c r="J6" s="114"/>
      <c r="K6" s="114"/>
      <c r="L6" s="114"/>
      <c r="M6" s="114"/>
      <c r="N6" s="114"/>
      <c r="O6" s="114"/>
      <c r="P6" s="114"/>
      <c r="Q6" s="114"/>
      <c r="R6" s="114"/>
    </row>
    <row r="7" spans="1:19" ht="14.1" x14ac:dyDescent="0.15">
      <c r="B7" s="109"/>
      <c r="C7" s="68" t="s">
        <v>29</v>
      </c>
      <c r="D7" s="68"/>
      <c r="E7" s="68"/>
      <c r="F7" s="68"/>
      <c r="G7" s="68"/>
      <c r="H7" s="68"/>
      <c r="I7" s="115"/>
      <c r="J7" s="30"/>
      <c r="K7" s="31" t="s">
        <v>64</v>
      </c>
      <c r="L7" s="31"/>
      <c r="M7" s="31"/>
      <c r="N7" s="31"/>
      <c r="O7" s="31"/>
      <c r="P7" s="31"/>
      <c r="Q7" s="31"/>
      <c r="R7" s="116"/>
    </row>
    <row r="8" spans="1:19" s="61" customFormat="1" ht="3" customHeight="1" x14ac:dyDescent="0.15">
      <c r="A8" s="14"/>
      <c r="B8" s="109"/>
      <c r="C8" s="117"/>
      <c r="D8" s="117"/>
      <c r="E8" s="117"/>
      <c r="F8" s="117"/>
      <c r="G8" s="117"/>
      <c r="H8" s="117"/>
      <c r="I8" s="118"/>
      <c r="J8" s="32"/>
      <c r="K8" s="119"/>
      <c r="L8" s="119"/>
      <c r="M8" s="119"/>
      <c r="N8" s="119"/>
      <c r="O8" s="116"/>
      <c r="P8" s="116"/>
      <c r="Q8" s="116"/>
      <c r="R8" s="116"/>
      <c r="S8" s="14"/>
    </row>
    <row r="9" spans="1:19" ht="14.1" x14ac:dyDescent="0.15">
      <c r="B9" s="109"/>
      <c r="C9" s="120" t="s">
        <v>62</v>
      </c>
      <c r="D9" s="121"/>
      <c r="E9" s="121"/>
      <c r="F9" s="122"/>
      <c r="G9" s="123"/>
      <c r="H9" s="124">
        <f>'Property 1'!G13+'Property 2'!G13+'Property 3'!G13+'Property 4'!G13+'Property 5'!G13+'Property 6'!G13+'Property 7'!G13+'Property 8'!G13+'Property 9'!G13+'Property 10'!G13</f>
        <v>0</v>
      </c>
      <c r="I9" s="125"/>
      <c r="J9" s="17"/>
      <c r="K9" s="120" t="s">
        <v>65</v>
      </c>
      <c r="L9" s="121"/>
      <c r="M9" s="122"/>
      <c r="N9" s="126"/>
      <c r="O9" s="127">
        <f>H17</f>
        <v>0</v>
      </c>
      <c r="P9" s="127"/>
      <c r="Q9" s="128"/>
      <c r="R9" s="123"/>
    </row>
    <row r="10" spans="1:19" s="61" customFormat="1" ht="3" customHeight="1" x14ac:dyDescent="0.15">
      <c r="A10" s="14"/>
      <c r="B10" s="109"/>
      <c r="C10" s="123"/>
      <c r="D10" s="123"/>
      <c r="E10" s="123"/>
      <c r="F10" s="123"/>
      <c r="G10" s="123"/>
      <c r="H10" s="129"/>
      <c r="I10" s="123"/>
      <c r="J10" s="11"/>
      <c r="K10" s="123"/>
      <c r="L10" s="123"/>
      <c r="M10" s="130"/>
      <c r="N10" s="130"/>
      <c r="O10" s="130"/>
      <c r="P10" s="130"/>
      <c r="Q10" s="123"/>
      <c r="R10" s="123"/>
      <c r="S10" s="14"/>
    </row>
    <row r="11" spans="1:19" ht="14.1" x14ac:dyDescent="0.15">
      <c r="B11" s="109"/>
      <c r="C11" s="120" t="s">
        <v>63</v>
      </c>
      <c r="D11" s="121"/>
      <c r="E11" s="121"/>
      <c r="F11" s="122"/>
      <c r="G11" s="123"/>
      <c r="H11" s="124">
        <f>'Property 1'!G19+'Property 2'!G19+'Property 3'!G19+'Property 4'!G19+'Property 5'!G19+'Property 6'!G19+'Property 7'!G19+'Property 8'!G19+'Property 9'!G19+'Property 10'!G19</f>
        <v>0</v>
      </c>
      <c r="I11" s="131"/>
      <c r="J11" s="131"/>
      <c r="K11" s="31" t="s">
        <v>28</v>
      </c>
      <c r="L11" s="31"/>
      <c r="M11" s="31"/>
      <c r="N11" s="12"/>
      <c r="O11" s="9"/>
      <c r="P11" s="9"/>
      <c r="Q11" s="9"/>
      <c r="R11" s="132"/>
    </row>
    <row r="12" spans="1:19" ht="3" customHeight="1" x14ac:dyDescent="0.15">
      <c r="B12" s="109"/>
      <c r="C12" s="133"/>
      <c r="D12" s="133"/>
      <c r="E12" s="133"/>
      <c r="F12" s="133"/>
      <c r="G12" s="123"/>
      <c r="H12" s="125"/>
      <c r="I12" s="131"/>
      <c r="J12" s="131"/>
      <c r="K12" s="119"/>
      <c r="L12" s="119"/>
      <c r="M12" s="119"/>
      <c r="N12" s="119"/>
      <c r="O12" s="132"/>
      <c r="P12" s="132"/>
      <c r="Q12" s="132"/>
      <c r="R12" s="132"/>
    </row>
    <row r="13" spans="1:19" ht="14.25" customHeight="1" x14ac:dyDescent="0.15">
      <c r="B13" s="109"/>
      <c r="C13" s="133"/>
      <c r="D13" s="133"/>
      <c r="E13" s="133"/>
      <c r="F13" s="133"/>
      <c r="G13" s="123"/>
      <c r="H13" s="125"/>
      <c r="I13" s="131"/>
      <c r="J13" s="131"/>
      <c r="K13" s="134" t="s">
        <v>31</v>
      </c>
      <c r="L13" s="135"/>
      <c r="M13" s="136"/>
      <c r="N13" s="137"/>
      <c r="O13" s="138">
        <f>'Property 1'!X13+'Property 2'!X13+'Property 3'!X13+'Property 4'!X13+'Property 5'!X13+'Property 6'!X13+'Property 7'!X13+'Property 8'!X13+'Property 9'!X13+'Property 10'!X13</f>
        <v>0</v>
      </c>
      <c r="P13" s="127"/>
      <c r="Q13" s="128"/>
      <c r="R13" s="132"/>
    </row>
    <row r="14" spans="1:19" ht="3" customHeight="1" x14ac:dyDescent="0.15">
      <c r="B14" s="109"/>
      <c r="C14" s="123"/>
      <c r="D14" s="123"/>
      <c r="E14" s="123"/>
      <c r="F14" s="123"/>
      <c r="G14" s="123"/>
      <c r="H14" s="129"/>
      <c r="I14" s="131"/>
      <c r="J14" s="131"/>
      <c r="K14" s="137"/>
      <c r="L14" s="137"/>
      <c r="M14" s="137"/>
      <c r="N14" s="137"/>
      <c r="O14" s="139"/>
      <c r="P14" s="139"/>
      <c r="Q14" s="139"/>
      <c r="R14" s="132"/>
    </row>
    <row r="15" spans="1:19" s="61" customFormat="1" ht="14.1" x14ac:dyDescent="0.15">
      <c r="A15" s="14"/>
      <c r="B15" s="109"/>
      <c r="C15" s="31" t="s">
        <v>12</v>
      </c>
      <c r="D15" s="12"/>
      <c r="E15" s="12"/>
      <c r="F15" s="12"/>
      <c r="G15" s="12"/>
      <c r="H15" s="12"/>
      <c r="I15" s="123"/>
      <c r="J15" s="123"/>
      <c r="K15" s="134" t="s">
        <v>32</v>
      </c>
      <c r="L15" s="135"/>
      <c r="M15" s="136"/>
      <c r="N15" s="137"/>
      <c r="O15" s="138">
        <f>'Property 1'!X15+'Property 2'!X15+'Property 3'!X15+'Property 4'!X15+'Property 5'!X15+'Property 6'!X15+'Property 7'!X15+'Property 8'!X15+'Property 9'!X15+'Property 10'!X15</f>
        <v>0</v>
      </c>
      <c r="P15" s="127"/>
      <c r="Q15" s="128"/>
      <c r="R15" s="116"/>
      <c r="S15" s="14"/>
    </row>
    <row r="16" spans="1:19" s="61" customFormat="1" ht="3" customHeight="1" x14ac:dyDescent="0.15">
      <c r="A16" s="14"/>
      <c r="B16" s="109"/>
      <c r="C16" s="119"/>
      <c r="D16" s="119"/>
      <c r="E16" s="119"/>
      <c r="F16" s="119"/>
      <c r="G16" s="119"/>
      <c r="H16" s="119"/>
      <c r="I16" s="123"/>
      <c r="J16" s="123"/>
      <c r="K16" s="137"/>
      <c r="L16" s="137"/>
      <c r="M16" s="137"/>
      <c r="N16" s="137"/>
      <c r="O16" s="116"/>
      <c r="P16" s="116"/>
      <c r="Q16" s="116"/>
      <c r="R16" s="116"/>
      <c r="S16" s="14"/>
    </row>
    <row r="17" spans="1:19" ht="14.1" x14ac:dyDescent="0.15">
      <c r="B17" s="109"/>
      <c r="C17" s="134" t="s">
        <v>25</v>
      </c>
      <c r="D17" s="135"/>
      <c r="E17" s="135"/>
      <c r="F17" s="136"/>
      <c r="G17" s="123"/>
      <c r="H17" s="124">
        <f>'Property 1'!X9+'Property 2'!X9+'Property 3'!X9+'Property 4'!X9+'Property 5'!X9+'Property 6'!X9+'Property 7'!X9+'Property 8'!X9+'Property 9'!X9+'Property 10'!X9</f>
        <v>0</v>
      </c>
      <c r="I17" s="140"/>
      <c r="J17" s="140"/>
      <c r="K17" s="134" t="s">
        <v>33</v>
      </c>
      <c r="L17" s="135"/>
      <c r="M17" s="136"/>
      <c r="N17" s="137"/>
      <c r="O17" s="138">
        <f>'Property 1'!X17+'Property 2'!X17+'Property 3'!X17+'Property 4'!X17+'Property 5'!X17+'Property 6'!X17+'Property 7'!X17+'Property 8'!X17+'Property 9'!X17+'Property 10'!X17</f>
        <v>0</v>
      </c>
      <c r="P17" s="127"/>
      <c r="Q17" s="128"/>
      <c r="R17" s="116"/>
    </row>
    <row r="18" spans="1:19" s="61" customFormat="1" ht="3" customHeight="1" x14ac:dyDescent="0.15">
      <c r="A18" s="14"/>
      <c r="B18" s="109"/>
      <c r="C18" s="123"/>
      <c r="D18" s="123"/>
      <c r="E18" s="123"/>
      <c r="F18" s="123"/>
      <c r="G18" s="123"/>
      <c r="H18" s="141"/>
      <c r="I18" s="123"/>
      <c r="J18" s="123"/>
      <c r="K18" s="137"/>
      <c r="L18" s="137"/>
      <c r="M18" s="137"/>
      <c r="N18" s="137"/>
      <c r="O18" s="116"/>
      <c r="P18" s="116"/>
      <c r="Q18" s="116"/>
      <c r="R18" s="116"/>
      <c r="S18" s="14"/>
    </row>
    <row r="19" spans="1:19" ht="14.1" x14ac:dyDescent="0.15">
      <c r="B19" s="109"/>
      <c r="C19" s="134" t="s">
        <v>37</v>
      </c>
      <c r="D19" s="135"/>
      <c r="E19" s="135"/>
      <c r="F19" s="136"/>
      <c r="G19" s="137"/>
      <c r="H19" s="124">
        <f>'Property 1'!X36+'Property 2'!X36+'Property 3'!X36+'Property 4'!X36+'Property 5'!X36+'Property 6'!X36+'Property 7'!X36+'Property 8'!X36+'Property 9'!X36+'Property 10'!X36</f>
        <v>0</v>
      </c>
      <c r="I19" s="131"/>
      <c r="J19" s="131"/>
      <c r="K19" s="134" t="s">
        <v>34</v>
      </c>
      <c r="L19" s="135"/>
      <c r="M19" s="136"/>
      <c r="N19" s="137"/>
      <c r="O19" s="138">
        <f>'Property 1'!X19+'Property 2'!X19+'Property 3'!X19+'Property 4'!X19+'Property 5'!X19+'Property 6'!X19+'Property 7'!X19+'Property 8'!X19+'Property 9'!X19+'Property 10'!X19</f>
        <v>0</v>
      </c>
      <c r="P19" s="127"/>
      <c r="Q19" s="128"/>
      <c r="R19" s="116"/>
    </row>
    <row r="20" spans="1:19" s="61" customFormat="1" ht="3" customHeight="1" x14ac:dyDescent="0.15">
      <c r="A20" s="14"/>
      <c r="B20" s="109"/>
      <c r="C20" s="137"/>
      <c r="D20" s="137"/>
      <c r="E20" s="137"/>
      <c r="F20" s="137"/>
      <c r="G20" s="137"/>
      <c r="H20" s="141"/>
      <c r="I20" s="130"/>
      <c r="J20" s="130"/>
      <c r="K20" s="137"/>
      <c r="L20" s="137"/>
      <c r="M20" s="137"/>
      <c r="N20" s="137"/>
      <c r="O20" s="116"/>
      <c r="P20" s="116"/>
      <c r="Q20" s="116"/>
      <c r="R20" s="116"/>
      <c r="S20" s="14"/>
    </row>
    <row r="21" spans="1:19" ht="14.1" x14ac:dyDescent="0.15">
      <c r="B21" s="109"/>
      <c r="C21" s="134" t="s">
        <v>36</v>
      </c>
      <c r="D21" s="135"/>
      <c r="E21" s="135"/>
      <c r="F21" s="136"/>
      <c r="G21" s="137"/>
      <c r="H21" s="124">
        <f>'Property 1'!X34+'Property 2'!X34+'Property 3'!X34+'Property 4'!X34+'Property 5'!X34+'Property 6'!X34+'Property 7'!X34+'Property 8'!X34+'Property 9'!X34+'Property 10'!X34</f>
        <v>0</v>
      </c>
      <c r="I21" s="131"/>
      <c r="J21" s="131"/>
      <c r="K21" s="134" t="s">
        <v>19</v>
      </c>
      <c r="L21" s="135"/>
      <c r="M21" s="136"/>
      <c r="N21" s="137"/>
      <c r="O21" s="138">
        <f>'Property 1'!X21+'Property 2'!X21+'Property 3'!X21+'Property 4'!X21+'Property 5'!X21+'Property 6'!X21+'Property 7'!X21+'Property 8'!X21+'Property 9'!X21+'Property 10'!X21</f>
        <v>0</v>
      </c>
      <c r="P21" s="127"/>
      <c r="Q21" s="128"/>
      <c r="R21" s="116"/>
    </row>
    <row r="22" spans="1:19" s="61" customFormat="1" ht="3" customHeight="1" x14ac:dyDescent="0.15">
      <c r="A22" s="14"/>
      <c r="B22" s="109"/>
      <c r="C22" s="137"/>
      <c r="D22" s="137"/>
      <c r="E22" s="137"/>
      <c r="F22" s="137"/>
      <c r="G22" s="137"/>
      <c r="H22" s="141"/>
      <c r="I22" s="130"/>
      <c r="J22" s="130"/>
      <c r="K22" s="133"/>
      <c r="L22" s="133"/>
      <c r="M22" s="133"/>
      <c r="N22" s="137"/>
      <c r="O22" s="139"/>
      <c r="P22" s="139"/>
      <c r="Q22" s="139"/>
      <c r="R22" s="116"/>
      <c r="S22" s="14"/>
    </row>
    <row r="23" spans="1:19" ht="14.25" customHeight="1" x14ac:dyDescent="0.2">
      <c r="B23" s="109"/>
      <c r="C23" s="142" t="s">
        <v>80</v>
      </c>
      <c r="D23" s="143"/>
      <c r="E23" s="143"/>
      <c r="F23" s="144"/>
      <c r="G23" s="137"/>
      <c r="H23" s="145">
        <f>IFERROR(O9/H9,)</f>
        <v>0</v>
      </c>
      <c r="I23" s="131"/>
      <c r="J23" s="131"/>
      <c r="K23" s="134" t="s">
        <v>78</v>
      </c>
      <c r="L23" s="135"/>
      <c r="M23" s="136"/>
      <c r="N23" s="137"/>
      <c r="O23" s="138">
        <f>'Property 1'!X23+'Property 2'!X23+'Property 3'!X23+'Property 4'!X23+'Property 5'!X23+'Property 6'!X23+'Property 7'!X23+'Property 8'!X23+'Property 9'!X23+'Property 10'!X23</f>
        <v>0</v>
      </c>
      <c r="P23" s="127"/>
      <c r="Q23" s="128"/>
      <c r="R23" s="116"/>
    </row>
    <row r="24" spans="1:19" s="61" customFormat="1" ht="3" customHeight="1" x14ac:dyDescent="0.2">
      <c r="A24" s="14"/>
      <c r="B24" s="109"/>
      <c r="C24" s="146"/>
      <c r="D24" s="147"/>
      <c r="E24" s="147"/>
      <c r="F24" s="148"/>
      <c r="G24" s="137"/>
      <c r="H24" s="149"/>
      <c r="I24" s="130"/>
      <c r="J24" s="130"/>
      <c r="K24" s="150"/>
      <c r="L24" s="150"/>
      <c r="M24" s="150"/>
      <c r="N24" s="150"/>
      <c r="O24" s="150"/>
      <c r="P24" s="150"/>
      <c r="Q24" s="150"/>
      <c r="R24" s="116"/>
      <c r="S24" s="14"/>
    </row>
    <row r="25" spans="1:19" x14ac:dyDescent="0.2">
      <c r="B25" s="109"/>
      <c r="C25" s="151"/>
      <c r="D25" s="152"/>
      <c r="E25" s="152"/>
      <c r="F25" s="153"/>
      <c r="G25" s="154"/>
      <c r="H25" s="155"/>
      <c r="I25" s="131"/>
      <c r="J25" s="131"/>
      <c r="K25" s="134" t="s">
        <v>35</v>
      </c>
      <c r="L25" s="135"/>
      <c r="M25" s="136"/>
      <c r="N25" s="154"/>
      <c r="O25" s="138">
        <f>'Property 1'!X27+'Property 2'!X27+'Property 3'!X27+'Property 4'!X27+'Property 5'!X27+'Property 6'!X27+'Property 7'!X27+'Property 8'!X27+'Property 9'!X27+'Property 10'!X27</f>
        <v>0</v>
      </c>
      <c r="P25" s="127"/>
      <c r="Q25" s="128"/>
      <c r="R25" s="156"/>
    </row>
    <row r="26" spans="1:19" ht="3" customHeight="1" x14ac:dyDescent="0.2">
      <c r="B26" s="109"/>
      <c r="C26" s="157"/>
      <c r="D26" s="157"/>
      <c r="E26" s="157"/>
      <c r="F26" s="157"/>
      <c r="G26" s="154"/>
      <c r="H26" s="158"/>
      <c r="I26" s="131"/>
      <c r="J26" s="131"/>
      <c r="K26" s="154"/>
      <c r="L26" s="154"/>
      <c r="M26" s="154"/>
      <c r="N26" s="154"/>
      <c r="O26" s="154"/>
      <c r="P26" s="154"/>
      <c r="Q26" s="154"/>
      <c r="R26" s="156"/>
    </row>
    <row r="27" spans="1:19" ht="12.75" customHeight="1" x14ac:dyDescent="0.15">
      <c r="B27" s="109"/>
      <c r="C27" s="131"/>
      <c r="D27" s="131"/>
      <c r="E27" s="131"/>
      <c r="F27" s="131"/>
      <c r="G27" s="131"/>
      <c r="H27" s="131"/>
      <c r="I27" s="131"/>
      <c r="J27" s="131"/>
      <c r="K27" s="131"/>
      <c r="L27" s="131"/>
      <c r="M27" s="131"/>
      <c r="N27" s="131"/>
      <c r="O27" s="131"/>
      <c r="P27" s="131"/>
      <c r="Q27" s="131"/>
      <c r="R27" s="131"/>
    </row>
    <row r="28" spans="1:19" ht="20.25" customHeight="1" x14ac:dyDescent="0.15">
      <c r="B28" s="109"/>
      <c r="C28" s="9"/>
      <c r="D28" s="9"/>
      <c r="E28" s="69" t="s">
        <v>44</v>
      </c>
      <c r="F28" s="69"/>
      <c r="G28" s="12"/>
      <c r="H28" s="69" t="s">
        <v>43</v>
      </c>
      <c r="I28" s="69"/>
      <c r="J28" s="9"/>
      <c r="K28" s="9" t="s">
        <v>45</v>
      </c>
      <c r="L28" s="9"/>
      <c r="M28" s="9" t="s">
        <v>46</v>
      </c>
      <c r="N28" s="9"/>
      <c r="O28" s="9" t="s">
        <v>30</v>
      </c>
      <c r="P28" s="9"/>
      <c r="Q28" s="62" t="s">
        <v>81</v>
      </c>
      <c r="R28" s="132"/>
    </row>
    <row r="29" spans="1:19" ht="3" customHeight="1" x14ac:dyDescent="0.15">
      <c r="B29" s="109"/>
      <c r="C29" s="132"/>
      <c r="D29" s="132"/>
      <c r="E29" s="119"/>
      <c r="F29" s="119"/>
      <c r="G29" s="119"/>
      <c r="H29" s="132"/>
      <c r="I29" s="132"/>
      <c r="J29" s="132"/>
      <c r="K29" s="132"/>
      <c r="L29" s="132"/>
      <c r="M29" s="132"/>
      <c r="N29" s="132"/>
      <c r="O29" s="132"/>
      <c r="P29" s="132"/>
      <c r="Q29" s="132"/>
      <c r="R29" s="132"/>
    </row>
    <row r="30" spans="1:19" ht="15" x14ac:dyDescent="0.15">
      <c r="B30" s="109"/>
      <c r="C30" s="159">
        <v>1</v>
      </c>
      <c r="D30" s="160"/>
      <c r="E30" s="161" t="str">
        <f>IF('Property 1'!C10="","",'Property 1'!C10)</f>
        <v/>
      </c>
      <c r="F30" s="162"/>
      <c r="G30" s="137"/>
      <c r="H30" s="163">
        <f>'Property 1'!$G$13</f>
        <v>0</v>
      </c>
      <c r="I30" s="164"/>
      <c r="J30" s="116"/>
      <c r="K30" s="165">
        <f>'Property 1'!G19</f>
        <v>0</v>
      </c>
      <c r="L30" s="141"/>
      <c r="M30" s="165">
        <f>'Property 1'!X32</f>
        <v>0</v>
      </c>
      <c r="N30" s="141"/>
      <c r="O30" s="165">
        <f>'Property 1'!X34</f>
        <v>0</v>
      </c>
      <c r="P30" s="141"/>
      <c r="Q30" s="166" t="str">
        <f>'Property 1'!G25</f>
        <v/>
      </c>
      <c r="R30" s="167"/>
    </row>
    <row r="31" spans="1:19" ht="3" customHeight="1" x14ac:dyDescent="0.15">
      <c r="B31" s="109"/>
      <c r="C31" s="160"/>
      <c r="D31" s="160"/>
      <c r="E31" s="137"/>
      <c r="F31" s="137"/>
      <c r="G31" s="137"/>
      <c r="H31" s="116"/>
      <c r="I31" s="116"/>
      <c r="J31" s="116"/>
      <c r="K31" s="141"/>
      <c r="L31" s="141"/>
      <c r="M31" s="141"/>
      <c r="N31" s="141"/>
      <c r="O31" s="141"/>
      <c r="P31" s="141"/>
      <c r="Q31" s="168"/>
      <c r="R31" s="169"/>
    </row>
    <row r="32" spans="1:19" ht="15" x14ac:dyDescent="0.15">
      <c r="B32" s="109"/>
      <c r="C32" s="159">
        <v>2</v>
      </c>
      <c r="D32" s="160"/>
      <c r="E32" s="161" t="str">
        <f>IF('Property 2'!C10="","",'Property 2'!C10)</f>
        <v/>
      </c>
      <c r="F32" s="162"/>
      <c r="G32" s="137"/>
      <c r="H32" s="163">
        <f>'Property 2'!$G$13</f>
        <v>0</v>
      </c>
      <c r="I32" s="164"/>
      <c r="J32" s="116"/>
      <c r="K32" s="165">
        <f>'Property 2'!G19</f>
        <v>0</v>
      </c>
      <c r="L32" s="141"/>
      <c r="M32" s="165">
        <f>'Property 2'!X32</f>
        <v>0</v>
      </c>
      <c r="N32" s="141"/>
      <c r="O32" s="165">
        <f>'Property 2'!X34</f>
        <v>0</v>
      </c>
      <c r="P32" s="141"/>
      <c r="Q32" s="166" t="str">
        <f>'Property 2'!G25</f>
        <v/>
      </c>
      <c r="R32" s="167"/>
    </row>
    <row r="33" spans="2:18" ht="3" customHeight="1" x14ac:dyDescent="0.15">
      <c r="B33" s="109"/>
      <c r="C33" s="160"/>
      <c r="D33" s="160"/>
      <c r="E33" s="137"/>
      <c r="F33" s="137"/>
      <c r="G33" s="137"/>
      <c r="H33" s="116"/>
      <c r="I33" s="116"/>
      <c r="J33" s="116"/>
      <c r="K33" s="141"/>
      <c r="L33" s="141"/>
      <c r="M33" s="141"/>
      <c r="N33" s="141"/>
      <c r="O33" s="141"/>
      <c r="P33" s="141"/>
      <c r="Q33" s="168"/>
      <c r="R33" s="169"/>
    </row>
    <row r="34" spans="2:18" ht="15" x14ac:dyDescent="0.15">
      <c r="B34" s="109"/>
      <c r="C34" s="159">
        <v>3</v>
      </c>
      <c r="D34" s="170"/>
      <c r="E34" s="161" t="str">
        <f>IF('Property 3'!C10="","",'Property 3'!C10)</f>
        <v/>
      </c>
      <c r="F34" s="162"/>
      <c r="G34" s="137"/>
      <c r="H34" s="163">
        <f>'Property 3'!$G$13</f>
        <v>0</v>
      </c>
      <c r="I34" s="164"/>
      <c r="J34" s="116"/>
      <c r="K34" s="165">
        <f>'Property 3'!G19</f>
        <v>0</v>
      </c>
      <c r="L34" s="141"/>
      <c r="M34" s="165">
        <f>'Property 3'!X32</f>
        <v>0</v>
      </c>
      <c r="N34" s="141"/>
      <c r="O34" s="165">
        <f>'Property 3'!X34</f>
        <v>0</v>
      </c>
      <c r="P34" s="141"/>
      <c r="Q34" s="166" t="str">
        <f>'Property 3'!G25</f>
        <v/>
      </c>
      <c r="R34" s="167"/>
    </row>
    <row r="35" spans="2:18" ht="3" customHeight="1" x14ac:dyDescent="0.15">
      <c r="B35" s="109"/>
      <c r="C35" s="170"/>
      <c r="D35" s="170"/>
      <c r="E35" s="137"/>
      <c r="F35" s="137"/>
      <c r="G35" s="137"/>
      <c r="H35" s="116"/>
      <c r="I35" s="116"/>
      <c r="J35" s="116"/>
      <c r="K35" s="141"/>
      <c r="L35" s="141"/>
      <c r="M35" s="141"/>
      <c r="N35" s="141"/>
      <c r="O35" s="141"/>
      <c r="P35" s="141"/>
      <c r="Q35" s="168"/>
      <c r="R35" s="169"/>
    </row>
    <row r="36" spans="2:18" ht="15" x14ac:dyDescent="0.15">
      <c r="B36" s="109"/>
      <c r="C36" s="159">
        <v>4</v>
      </c>
      <c r="D36" s="170"/>
      <c r="E36" s="161" t="str">
        <f>IF('Property 4'!C10="","",'Property 4'!C10)</f>
        <v/>
      </c>
      <c r="F36" s="162"/>
      <c r="G36" s="137"/>
      <c r="H36" s="163">
        <f>'Property 4'!$G$13</f>
        <v>0</v>
      </c>
      <c r="I36" s="164"/>
      <c r="J36" s="116"/>
      <c r="K36" s="165">
        <f>'Property 4'!G19</f>
        <v>0</v>
      </c>
      <c r="L36" s="141"/>
      <c r="M36" s="165">
        <f>'Property 4'!X32</f>
        <v>0</v>
      </c>
      <c r="N36" s="141"/>
      <c r="O36" s="165">
        <f>'Property 4'!X34</f>
        <v>0</v>
      </c>
      <c r="P36" s="141"/>
      <c r="Q36" s="166" t="str">
        <f>'Property 4'!G25</f>
        <v/>
      </c>
      <c r="R36" s="167"/>
    </row>
    <row r="37" spans="2:18" ht="3" customHeight="1" x14ac:dyDescent="0.15">
      <c r="B37" s="109"/>
      <c r="C37" s="170"/>
      <c r="D37" s="170"/>
      <c r="E37" s="137"/>
      <c r="F37" s="137"/>
      <c r="G37" s="137"/>
      <c r="H37" s="116"/>
      <c r="I37" s="116"/>
      <c r="J37" s="116"/>
      <c r="K37" s="141"/>
      <c r="L37" s="141"/>
      <c r="M37" s="141"/>
      <c r="N37" s="141"/>
      <c r="O37" s="141"/>
      <c r="P37" s="141"/>
      <c r="Q37" s="171"/>
      <c r="R37" s="172"/>
    </row>
    <row r="38" spans="2:18" ht="15" x14ac:dyDescent="0.15">
      <c r="B38" s="109"/>
      <c r="C38" s="159">
        <v>5</v>
      </c>
      <c r="D38" s="170"/>
      <c r="E38" s="161" t="str">
        <f>IF('Property 5'!C10="","",'Property 5'!C10)</f>
        <v/>
      </c>
      <c r="F38" s="162"/>
      <c r="G38" s="137"/>
      <c r="H38" s="163">
        <f>'Property 5'!$G$13</f>
        <v>0</v>
      </c>
      <c r="I38" s="164"/>
      <c r="J38" s="116"/>
      <c r="K38" s="165">
        <f>'Property 5'!G19</f>
        <v>0</v>
      </c>
      <c r="L38" s="141"/>
      <c r="M38" s="165">
        <f>'Property 5'!X32</f>
        <v>0</v>
      </c>
      <c r="N38" s="141"/>
      <c r="O38" s="165">
        <f>'Property 5'!X34</f>
        <v>0</v>
      </c>
      <c r="P38" s="141"/>
      <c r="Q38" s="166" t="str">
        <f>'Property 5'!G25</f>
        <v/>
      </c>
      <c r="R38" s="167"/>
    </row>
    <row r="39" spans="2:18" ht="3" customHeight="1" x14ac:dyDescent="0.15">
      <c r="B39" s="109"/>
      <c r="C39" s="170"/>
      <c r="D39" s="170"/>
      <c r="E39" s="137"/>
      <c r="F39" s="137"/>
      <c r="G39" s="137"/>
      <c r="H39" s="116"/>
      <c r="I39" s="116"/>
      <c r="J39" s="116"/>
      <c r="K39" s="141"/>
      <c r="L39" s="141"/>
      <c r="M39" s="141"/>
      <c r="N39" s="141"/>
      <c r="O39" s="141"/>
      <c r="P39" s="141"/>
      <c r="Q39" s="171"/>
      <c r="R39" s="172"/>
    </row>
    <row r="40" spans="2:18" ht="15" x14ac:dyDescent="0.15">
      <c r="B40" s="109"/>
      <c r="C40" s="159">
        <v>6</v>
      </c>
      <c r="D40" s="170"/>
      <c r="E40" s="161" t="str">
        <f>IF('Property 6'!C10="","",'Property 6'!C10)</f>
        <v/>
      </c>
      <c r="F40" s="162"/>
      <c r="G40" s="137"/>
      <c r="H40" s="163">
        <f>'Property 6'!$G$13</f>
        <v>0</v>
      </c>
      <c r="I40" s="164"/>
      <c r="J40" s="116"/>
      <c r="K40" s="165">
        <f>'Property 6'!G19</f>
        <v>0</v>
      </c>
      <c r="L40" s="141"/>
      <c r="M40" s="165">
        <f>'Property 6'!X32</f>
        <v>0</v>
      </c>
      <c r="N40" s="141"/>
      <c r="O40" s="165">
        <f>'Property 6'!X34</f>
        <v>0</v>
      </c>
      <c r="P40" s="141"/>
      <c r="Q40" s="166" t="str">
        <f>'Property 6'!G25</f>
        <v/>
      </c>
      <c r="R40" s="167"/>
    </row>
    <row r="41" spans="2:18" ht="3" customHeight="1" x14ac:dyDescent="0.15">
      <c r="B41" s="109"/>
      <c r="C41" s="170"/>
      <c r="D41" s="170"/>
      <c r="E41" s="137"/>
      <c r="F41" s="137"/>
      <c r="G41" s="137"/>
      <c r="H41" s="116"/>
      <c r="I41" s="116"/>
      <c r="J41" s="116"/>
      <c r="K41" s="141"/>
      <c r="L41" s="141"/>
      <c r="M41" s="141"/>
      <c r="N41" s="141"/>
      <c r="O41" s="141"/>
      <c r="P41" s="141"/>
      <c r="Q41" s="171"/>
      <c r="R41" s="172"/>
    </row>
    <row r="42" spans="2:18" ht="15" x14ac:dyDescent="0.15">
      <c r="B42" s="109"/>
      <c r="C42" s="159">
        <v>7</v>
      </c>
      <c r="D42" s="170"/>
      <c r="E42" s="161" t="str">
        <f>IF('Property 7'!C10="","",'Property 7'!C10)</f>
        <v/>
      </c>
      <c r="F42" s="162"/>
      <c r="G42" s="137"/>
      <c r="H42" s="163">
        <f>'Property 7'!$G$13</f>
        <v>0</v>
      </c>
      <c r="I42" s="164"/>
      <c r="J42" s="116"/>
      <c r="K42" s="165">
        <f>'Property 7'!G19</f>
        <v>0</v>
      </c>
      <c r="L42" s="141"/>
      <c r="M42" s="165">
        <f>'Property 7'!X32</f>
        <v>0</v>
      </c>
      <c r="N42" s="141"/>
      <c r="O42" s="165">
        <f>'Property 7'!X34</f>
        <v>0</v>
      </c>
      <c r="P42" s="141"/>
      <c r="Q42" s="166" t="str">
        <f>'Property 7'!G25</f>
        <v/>
      </c>
      <c r="R42" s="167"/>
    </row>
    <row r="43" spans="2:18" ht="3" customHeight="1" x14ac:dyDescent="0.15">
      <c r="B43" s="109"/>
      <c r="C43" s="170"/>
      <c r="D43" s="170"/>
      <c r="E43" s="137"/>
      <c r="F43" s="137"/>
      <c r="G43" s="137"/>
      <c r="H43" s="116"/>
      <c r="I43" s="116"/>
      <c r="J43" s="116"/>
      <c r="K43" s="141"/>
      <c r="L43" s="141"/>
      <c r="M43" s="141"/>
      <c r="N43" s="141"/>
      <c r="O43" s="141"/>
      <c r="P43" s="141"/>
      <c r="Q43" s="171"/>
      <c r="R43" s="172"/>
    </row>
    <row r="44" spans="2:18" ht="15" x14ac:dyDescent="0.15">
      <c r="B44" s="109"/>
      <c r="C44" s="159">
        <v>8</v>
      </c>
      <c r="D44" s="170"/>
      <c r="E44" s="161" t="str">
        <f>IF('Property 8'!C10="","",'Property 8'!C10)</f>
        <v/>
      </c>
      <c r="F44" s="162"/>
      <c r="G44" s="137"/>
      <c r="H44" s="163">
        <f>'Property 8'!$G$13</f>
        <v>0</v>
      </c>
      <c r="I44" s="164"/>
      <c r="J44" s="116"/>
      <c r="K44" s="165">
        <f>'Property 8'!G19</f>
        <v>0</v>
      </c>
      <c r="L44" s="141"/>
      <c r="M44" s="165">
        <f>'Property 8'!X32</f>
        <v>0</v>
      </c>
      <c r="N44" s="141"/>
      <c r="O44" s="165">
        <f>'Property 8'!X34</f>
        <v>0</v>
      </c>
      <c r="P44" s="141"/>
      <c r="Q44" s="166" t="str">
        <f>'Property 8'!G25</f>
        <v/>
      </c>
      <c r="R44" s="167"/>
    </row>
    <row r="45" spans="2:18" ht="3" customHeight="1" x14ac:dyDescent="0.15">
      <c r="B45" s="109"/>
      <c r="C45" s="170"/>
      <c r="D45" s="170"/>
      <c r="E45" s="137"/>
      <c r="F45" s="137"/>
      <c r="G45" s="137"/>
      <c r="H45" s="116"/>
      <c r="I45" s="116"/>
      <c r="J45" s="116"/>
      <c r="K45" s="141"/>
      <c r="L45" s="141"/>
      <c r="M45" s="141"/>
      <c r="N45" s="141"/>
      <c r="O45" s="141"/>
      <c r="P45" s="141"/>
      <c r="Q45" s="171"/>
      <c r="R45" s="172"/>
    </row>
    <row r="46" spans="2:18" ht="15" x14ac:dyDescent="0.15">
      <c r="B46" s="109"/>
      <c r="C46" s="159">
        <v>9</v>
      </c>
      <c r="D46" s="170"/>
      <c r="E46" s="161" t="str">
        <f>IF('Property 9'!C10="","",'Property 9'!C10)</f>
        <v/>
      </c>
      <c r="F46" s="162"/>
      <c r="G46" s="137"/>
      <c r="H46" s="163">
        <f>'Property 9'!$G$13</f>
        <v>0</v>
      </c>
      <c r="I46" s="164"/>
      <c r="J46" s="116"/>
      <c r="K46" s="165">
        <f>'Property 9'!G19</f>
        <v>0</v>
      </c>
      <c r="L46" s="141"/>
      <c r="M46" s="165">
        <f>'Property 9'!X32</f>
        <v>0</v>
      </c>
      <c r="N46" s="141"/>
      <c r="O46" s="165">
        <f>'Property 9'!X34</f>
        <v>0</v>
      </c>
      <c r="P46" s="141"/>
      <c r="Q46" s="166" t="str">
        <f>'Property 9'!G25</f>
        <v/>
      </c>
      <c r="R46" s="167"/>
    </row>
    <row r="47" spans="2:18" ht="3" customHeight="1" x14ac:dyDescent="0.15">
      <c r="B47" s="109"/>
      <c r="C47" s="170"/>
      <c r="D47" s="170"/>
      <c r="E47" s="137"/>
      <c r="F47" s="137"/>
      <c r="G47" s="137"/>
      <c r="H47" s="116"/>
      <c r="I47" s="116"/>
      <c r="J47" s="116"/>
      <c r="K47" s="141"/>
      <c r="L47" s="141"/>
      <c r="M47" s="141"/>
      <c r="N47" s="141"/>
      <c r="O47" s="141"/>
      <c r="P47" s="141"/>
      <c r="Q47" s="171"/>
      <c r="R47" s="172"/>
    </row>
    <row r="48" spans="2:18" ht="15" x14ac:dyDescent="0.15">
      <c r="B48" s="109"/>
      <c r="C48" s="159">
        <v>10</v>
      </c>
      <c r="D48" s="170"/>
      <c r="E48" s="161" t="str">
        <f>IF('Property 10'!C10="","",'Property 10'!C10)</f>
        <v/>
      </c>
      <c r="F48" s="162"/>
      <c r="G48" s="137"/>
      <c r="H48" s="163">
        <f>'Property 10'!$G$13</f>
        <v>0</v>
      </c>
      <c r="I48" s="164"/>
      <c r="J48" s="116"/>
      <c r="K48" s="165">
        <f>'Property 10'!G19</f>
        <v>0</v>
      </c>
      <c r="L48" s="141"/>
      <c r="M48" s="165">
        <f>'Property 10'!X32</f>
        <v>0</v>
      </c>
      <c r="N48" s="141"/>
      <c r="O48" s="165">
        <f>'Property 10'!X34</f>
        <v>0</v>
      </c>
      <c r="P48" s="141"/>
      <c r="Q48" s="166" t="str">
        <f>'Property 10'!G25</f>
        <v/>
      </c>
      <c r="R48" s="167"/>
    </row>
    <row r="49" spans="2:18" ht="3" customHeight="1" x14ac:dyDescent="0.15">
      <c r="B49" s="109"/>
      <c r="C49" s="170"/>
      <c r="D49" s="170"/>
      <c r="E49" s="137"/>
      <c r="F49" s="137"/>
      <c r="G49" s="137"/>
      <c r="H49" s="116"/>
      <c r="I49" s="116"/>
      <c r="J49" s="116"/>
      <c r="K49" s="141"/>
      <c r="L49" s="141"/>
      <c r="M49" s="141"/>
      <c r="N49" s="141"/>
      <c r="O49" s="141"/>
      <c r="P49" s="141"/>
      <c r="Q49" s="171"/>
      <c r="R49" s="172"/>
    </row>
    <row r="50" spans="2:18" ht="14.1" x14ac:dyDescent="0.15">
      <c r="B50" s="109"/>
      <c r="C50" s="130"/>
      <c r="D50" s="130"/>
      <c r="E50" s="173"/>
      <c r="F50" s="173"/>
      <c r="G50" s="174"/>
      <c r="H50" s="163">
        <f>SUM(H30:I48)</f>
        <v>0</v>
      </c>
      <c r="I50" s="164"/>
      <c r="J50" s="116"/>
      <c r="K50" s="165">
        <f>SUM(K30:K48)</f>
        <v>0</v>
      </c>
      <c r="L50" s="141"/>
      <c r="M50" s="165">
        <f>SUM(M30:M48)</f>
        <v>0</v>
      </c>
      <c r="N50" s="141"/>
      <c r="O50" s="165">
        <f>SUM(O30:O48)</f>
        <v>0</v>
      </c>
      <c r="P50" s="141"/>
      <c r="Q50" s="166" t="str">
        <f>IFERROR(M50/H50,"")</f>
        <v/>
      </c>
      <c r="R50" s="167"/>
    </row>
    <row r="51" spans="2:18" ht="14.1" x14ac:dyDescent="0.15">
      <c r="B51" s="109"/>
      <c r="C51" s="131"/>
      <c r="D51" s="131"/>
      <c r="E51" s="131"/>
      <c r="F51" s="131"/>
      <c r="G51" s="131"/>
      <c r="H51" s="131"/>
      <c r="I51" s="131"/>
      <c r="J51" s="131"/>
      <c r="K51" s="131"/>
      <c r="L51" s="131"/>
      <c r="M51" s="131"/>
      <c r="N51" s="131"/>
      <c r="O51" s="131"/>
      <c r="P51" s="131"/>
      <c r="Q51" s="131"/>
      <c r="R51" s="131"/>
    </row>
    <row r="52" spans="2:18" ht="14.1" x14ac:dyDescent="0.15">
      <c r="B52" s="34"/>
      <c r="C52" s="34"/>
      <c r="D52" s="34"/>
      <c r="E52" s="34"/>
      <c r="F52" s="34"/>
      <c r="G52" s="34"/>
      <c r="H52" s="34"/>
      <c r="I52" s="34"/>
      <c r="J52" s="34"/>
      <c r="K52" s="34"/>
      <c r="L52" s="34"/>
      <c r="M52" s="34"/>
      <c r="N52" s="35"/>
      <c r="O52" s="35"/>
      <c r="P52" s="35"/>
      <c r="Q52" s="35"/>
      <c r="R52" s="35"/>
    </row>
    <row r="53" spans="2:18" ht="15" x14ac:dyDescent="0.25">
      <c r="B53" s="34"/>
      <c r="C53" s="34"/>
      <c r="D53" s="34"/>
      <c r="E53" s="36" t="s">
        <v>60</v>
      </c>
      <c r="F53" s="34"/>
      <c r="G53" s="34"/>
      <c r="H53" s="34"/>
      <c r="I53" s="34"/>
      <c r="J53" s="34"/>
      <c r="K53" s="34"/>
      <c r="L53" s="34"/>
      <c r="M53" s="34"/>
      <c r="N53" s="34"/>
      <c r="O53" s="67" t="s">
        <v>70</v>
      </c>
      <c r="P53" s="67"/>
      <c r="Q53" s="67"/>
      <c r="R53" s="37"/>
    </row>
    <row r="54" spans="2:18" ht="14.1" x14ac:dyDescent="0.15">
      <c r="B54" s="34"/>
      <c r="C54" s="34"/>
      <c r="D54" s="34"/>
      <c r="E54" s="34"/>
      <c r="F54" s="34"/>
      <c r="G54" s="34"/>
      <c r="H54" s="34"/>
      <c r="I54" s="34"/>
      <c r="J54" s="34"/>
      <c r="K54" s="34"/>
      <c r="L54" s="34"/>
      <c r="M54" s="34"/>
      <c r="N54" s="35"/>
      <c r="O54" s="35"/>
      <c r="P54" s="35"/>
      <c r="Q54" s="35"/>
      <c r="R54" s="35"/>
    </row>
    <row r="55" spans="2:18" x14ac:dyDescent="0.2">
      <c r="C55" s="14"/>
      <c r="D55" s="14"/>
      <c r="E55" s="14"/>
      <c r="F55" s="14"/>
      <c r="G55" s="14"/>
      <c r="H55" s="14"/>
      <c r="I55" s="14"/>
      <c r="J55" s="14"/>
      <c r="K55" s="14"/>
      <c r="L55" s="14"/>
      <c r="M55" s="14"/>
      <c r="N55" s="14"/>
      <c r="O55" s="14"/>
      <c r="P55" s="14"/>
      <c r="Q55" s="14"/>
      <c r="R55" s="14"/>
    </row>
    <row r="56" spans="2:18" ht="14.1" x14ac:dyDescent="0.15">
      <c r="C56" s="14"/>
      <c r="D56" s="14"/>
      <c r="E56" s="14"/>
      <c r="F56" s="14"/>
      <c r="G56" s="14"/>
      <c r="H56" s="14"/>
      <c r="I56" s="14"/>
      <c r="J56" s="14"/>
      <c r="K56" s="14"/>
      <c r="L56" s="14"/>
      <c r="M56" s="14"/>
      <c r="N56" s="14"/>
      <c r="O56" s="14"/>
      <c r="P56" s="14"/>
      <c r="Q56" s="14"/>
      <c r="R56" s="14"/>
    </row>
  </sheetData>
  <sheetProtection sheet="1" objects="1" scenarios="1"/>
  <mergeCells count="39">
    <mergeCell ref="E36:F36"/>
    <mergeCell ref="E38:F38"/>
    <mergeCell ref="H50:I50"/>
    <mergeCell ref="E40:F40"/>
    <mergeCell ref="E42:F42"/>
    <mergeCell ref="E44:F44"/>
    <mergeCell ref="E46:F46"/>
    <mergeCell ref="E48:F48"/>
    <mergeCell ref="O53:Q53"/>
    <mergeCell ref="K9:M9"/>
    <mergeCell ref="C7:H7"/>
    <mergeCell ref="H42:I42"/>
    <mergeCell ref="C9:F9"/>
    <mergeCell ref="C11:F11"/>
    <mergeCell ref="C23:F25"/>
    <mergeCell ref="H23:H25"/>
    <mergeCell ref="E28:F28"/>
    <mergeCell ref="E30:F30"/>
    <mergeCell ref="E32:F32"/>
    <mergeCell ref="E34:F34"/>
    <mergeCell ref="H40:I40"/>
    <mergeCell ref="O25:Q25"/>
    <mergeCell ref="E50:F50"/>
    <mergeCell ref="H36:I36"/>
    <mergeCell ref="H44:I44"/>
    <mergeCell ref="H46:I46"/>
    <mergeCell ref="H48:I48"/>
    <mergeCell ref="O9:Q9"/>
    <mergeCell ref="O15:Q15"/>
    <mergeCell ref="H38:I38"/>
    <mergeCell ref="H28:I28"/>
    <mergeCell ref="H30:I30"/>
    <mergeCell ref="H32:I32"/>
    <mergeCell ref="H34:I34"/>
    <mergeCell ref="O13:Q13"/>
    <mergeCell ref="O17:Q17"/>
    <mergeCell ref="O19:Q19"/>
    <mergeCell ref="O23:Q23"/>
    <mergeCell ref="O21:Q21"/>
  </mergeCells>
  <phoneticPr fontId="36" type="noConversion"/>
  <hyperlinks>
    <hyperlink ref="O53" r:id="rId1" display="http://www.bnz.co.nz/"/>
    <hyperlink ref="O53:Q53" r:id="rId2" display="www.bnz.co.nz"/>
    <hyperlink ref="C30" location="'Property 1'!A1" display="'Property 1'!A1"/>
    <hyperlink ref="C32" location="'Property 2'!A1" display="'Property 2'!A1"/>
    <hyperlink ref="C34" location="'Property 3'!A1" display="'Property 3'!A1"/>
    <hyperlink ref="C36" location="'Property 4'!A1" display="'Property 4'!A1"/>
    <hyperlink ref="C38" location="'Property 5'!A1" display="'Property 5'!A1"/>
    <hyperlink ref="C40" location="'Property 6'!A1" display="'Property 6'!A1"/>
    <hyperlink ref="C42" location="'Property 7'!A1" display="'Property 7'!A1"/>
    <hyperlink ref="C44" location="'Property 8'!A1" display="'Property 8'!A1"/>
    <hyperlink ref="C46" location="'Property 9'!A1" display="'Property 9'!A1"/>
    <hyperlink ref="C48" location="'Property 10'!A1" display="'Property 10'!A1"/>
  </hyperlinks>
  <pageMargins left="0.23622047244094491" right="0.23622047244094491" top="0.74803149606299213" bottom="0.35433070866141736" header="0.31496062992125984" footer="0.31496062992125984"/>
  <pageSetup paperSize="9" orientation="landscape"/>
  <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Z54"/>
  <sheetViews>
    <sheetView showGridLines="0" showRowColHeaders="0" workbookViewId="0">
      <selection activeCell="E4" sqref="E4"/>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15"/>
    <row r="2" spans="1:26" s="10" customFormat="1" ht="15" customHeight="1" x14ac:dyDescent="0.15">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x14ac:dyDescent="0.15">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x14ac:dyDescent="0.25">
      <c r="B4" s="175"/>
      <c r="C4" s="176" t="s">
        <v>24</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15">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15">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x14ac:dyDescent="0.15">
      <c r="B7" s="175"/>
      <c r="C7" s="78" t="s">
        <v>23</v>
      </c>
      <c r="D7" s="79"/>
      <c r="E7" s="79"/>
      <c r="F7" s="79"/>
      <c r="G7" s="79"/>
      <c r="H7" s="79"/>
      <c r="I7" s="79"/>
      <c r="J7" s="244"/>
      <c r="K7" s="244"/>
      <c r="L7" s="76" t="s">
        <v>0</v>
      </c>
      <c r="M7" s="77"/>
      <c r="N7" s="77"/>
      <c r="O7" s="77"/>
      <c r="P7" s="77"/>
      <c r="Q7" s="77"/>
      <c r="R7" s="77"/>
      <c r="S7" s="3"/>
      <c r="T7" s="4" t="s">
        <v>42</v>
      </c>
      <c r="U7" s="9"/>
      <c r="V7" s="6" t="s">
        <v>38</v>
      </c>
      <c r="W7" s="5"/>
      <c r="X7" s="7" t="s">
        <v>59</v>
      </c>
      <c r="Y7" s="179"/>
    </row>
    <row r="8" spans="1:26" s="15" customFormat="1" ht="3.75" customHeight="1" x14ac:dyDescent="0.15">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x14ac:dyDescent="0.15">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3"/>
      <c r="T11" s="4" t="s">
        <v>42</v>
      </c>
      <c r="U11" s="9"/>
      <c r="V11" s="6" t="s">
        <v>38</v>
      </c>
      <c r="W11" s="9"/>
      <c r="X11" s="7" t="s">
        <v>59</v>
      </c>
      <c r="Y11" s="179"/>
    </row>
    <row r="12" spans="1:26" s="13" customFormat="1" ht="3" customHeight="1" x14ac:dyDescent="0.15">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x14ac:dyDescent="0.15">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15">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x14ac:dyDescent="0.15">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15">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x14ac:dyDescent="0.15">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15">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x14ac:dyDescent="0.15">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15">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x14ac:dyDescent="0.15">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15">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x14ac:dyDescent="0.15">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15">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15">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15">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x14ac:dyDescent="0.15">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15">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x14ac:dyDescent="0.15">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15">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15">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15">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x14ac:dyDescent="0.15">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15">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x14ac:dyDescent="0.15">
      <c r="B38" s="175"/>
      <c r="C38" s="5" t="s">
        <v>22</v>
      </c>
      <c r="D38" s="5"/>
      <c r="E38" s="5" t="s">
        <v>41</v>
      </c>
      <c r="F38" s="9"/>
      <c r="G38" s="5" t="s">
        <v>40</v>
      </c>
      <c r="H38" s="9"/>
      <c r="I38" s="80" t="s">
        <v>7</v>
      </c>
      <c r="J38" s="80"/>
      <c r="K38" s="9"/>
      <c r="L38" s="5" t="s">
        <v>20</v>
      </c>
      <c r="M38" s="9"/>
      <c r="N38" s="5" t="s">
        <v>21</v>
      </c>
      <c r="O38" s="9"/>
      <c r="P38" s="5" t="s">
        <v>10</v>
      </c>
      <c r="Q38" s="9"/>
      <c r="R38" s="5" t="s">
        <v>11</v>
      </c>
      <c r="S38" s="9"/>
      <c r="T38" s="5" t="s">
        <v>66</v>
      </c>
      <c r="U38" s="16"/>
      <c r="V38" s="5" t="s">
        <v>38</v>
      </c>
      <c r="W38" s="8"/>
      <c r="X38" s="9" t="s">
        <v>39</v>
      </c>
      <c r="Y38" s="179"/>
    </row>
    <row r="39" spans="1:26" s="13" customFormat="1" ht="3" customHeight="1" x14ac:dyDescent="0.15">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x14ac:dyDescent="0.15">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15">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x14ac:dyDescent="0.15">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15">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x14ac:dyDescent="0.15">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15">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x14ac:dyDescent="0.15">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15">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x14ac:dyDescent="0.15">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x14ac:dyDescent="0.15">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x14ac:dyDescent="0.15">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x14ac:dyDescent="0.15">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x14ac:dyDescent="0.15">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x14ac:dyDescent="0.15">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G23:I23"/>
    <mergeCell ref="G21:I21"/>
    <mergeCell ref="G19:I19"/>
    <mergeCell ref="G17:I17"/>
    <mergeCell ref="G15:I15"/>
    <mergeCell ref="L7:R7"/>
    <mergeCell ref="L11:R11"/>
    <mergeCell ref="C7:I7"/>
    <mergeCell ref="I38:J38"/>
    <mergeCell ref="T25:V25"/>
    <mergeCell ref="C15:E15"/>
    <mergeCell ref="C17:E17"/>
    <mergeCell ref="T30:X30"/>
    <mergeCell ref="G13:I13"/>
    <mergeCell ref="C10:I11"/>
    <mergeCell ref="T27:V27"/>
    <mergeCell ref="C13:E13"/>
    <mergeCell ref="G34:I34"/>
    <mergeCell ref="C25:E27"/>
    <mergeCell ref="G25:I27"/>
    <mergeCell ref="C30:I30"/>
    <mergeCell ref="V51:X51"/>
    <mergeCell ref="G32:I32"/>
    <mergeCell ref="G36:I36"/>
    <mergeCell ref="I46:J46"/>
    <mergeCell ref="I48:J48"/>
    <mergeCell ref="I40:J40"/>
    <mergeCell ref="I42:J42"/>
    <mergeCell ref="I44:J44"/>
  </mergeCells>
  <phoneticPr fontId="36" type="noConversion"/>
  <dataValidations count="14">
    <dataValidation type="list" allowBlank="1" showInputMessage="1" showErrorMessage="1" sqref="G34 S40:S48 R41 R43 R45 R47">
      <formula1>"Personal,(LTC) Non Trading Company,Trust,Trading Company,Partnership"</formula1>
    </dataValidation>
    <dataValidation type="list" allowBlank="1" showInputMessage="1" showErrorMessage="1" sqref="V40:V48 V13:V23">
      <formula1>"Weekly, Fortnightly, Monthly, Quarterly, Annually"</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I40:J40 I48:J48 I46:J46 I44:J44 I42:J42">
      <formula1>"Floating, 6 month, 1 year, 18 month, 2 year, 30 month, 3 year, 4 year, 5 year, 7 year"</formula1>
    </dataValidation>
    <dataValidation type="list" errorStyle="information" showInputMessage="1" sqref="G32">
      <formula1>"BNZ, ANZ, Westpac, National Bank, ASB, KiwiBank, , Other"</formula1>
    </dataValidation>
    <dataValidation type="list" allowBlank="1" showInputMessage="1" showErrorMessage="1" sqref="V9:W9 V28:W28">
      <formula1>"Weekly, Fortnightly, Monthly, Annually"</formula1>
    </dataValidation>
    <dataValidation type="list" allowBlank="1" showInputMessage="1" showErrorMessage="1" sqref="T24:U24 T26:U26">
      <formula1>"Yes, No"</formula1>
    </dataValidation>
    <dataValidation type="list" allowBlank="1" showInputMessage="1" sqref="G23">
      <formula1>"House, Apartment, Unit, Student Accomodation, Lifestyle block, Section, Townhouse, , Other"</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T25:V25">
      <formula1>"Yes, No"</formula1>
    </dataValidation>
    <dataValidation type="list" allowBlank="1" showInputMessage="1" promptTitle="Property Type" sqref="G17:I17">
      <formula1>"Registered Valuation, Sale &amp; Purchase Agreement, Govt/Rating Valuation,E-Valuation"</formula1>
    </dataValidation>
    <dataValidation allowBlank="1" showInputMessage="1" promptTitle="Property Type" sqref="G15:I15"/>
    <dataValidation type="list" allowBlank="1" showInputMessage="1" showErrorMessage="1" sqref="R40 R42 R44 R46 R48">
      <formula1>"Personal,LTC-Non Trading Co.,Trust,Trading Co.,Partnership"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ignoredErrors>
    <ignoredError sqref="X32 X36" unlockedFormula="1"/>
  </ignoredErrors>
  <drawing r:id="rId3"/>
  <pictur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Z54"/>
  <sheetViews>
    <sheetView showGridLines="0" showRowColHeaders="0" workbookViewId="0">
      <selection activeCell="AB21" sqref="AB21"/>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79</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R40 R42 R44 R46 R48">
      <formula1>"Personal,LTC-Non Trading Co.,Trust,Trading Co.,Partnership"</formula1>
    </dataValidation>
    <dataValidation allowBlank="1" showInputMessage="1" promptTitle="Property Type" sqref="G15:I15"/>
    <dataValidation type="list" allowBlank="1" showInputMessage="1" promptTitle="Property Type" sqref="G17:I17">
      <formula1>"Registered Valuation, Sale &amp; Purchase Agreement, Govt/Rating Valuation,E-Valuation"</formula1>
    </dataValidation>
    <dataValidation type="list" allowBlank="1" showInputMessage="1" sqref="T25:V25">
      <formula1>"Yes, No"</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G23">
      <formula1>"House, Apartment, Unit, Student Accomodation, Lifestyle block, Section, Townhouse, , Other"</formula1>
    </dataValidation>
    <dataValidation type="list" allowBlank="1" showInputMessage="1" showErrorMessage="1" sqref="T24:U24 T26:U26">
      <formula1>"Yes, No"</formula1>
    </dataValidation>
    <dataValidation type="list" allowBlank="1" showInputMessage="1" showErrorMessage="1" sqref="V9:W9 V28:W28">
      <formula1>"Weekly, Fortnightly, Monthly, Annually"</formula1>
    </dataValidation>
    <dataValidation type="list" errorStyle="information" showInputMessage="1" sqref="G32">
      <formula1>"BNZ, ANZ, Westpac, National Bank, ASB, KiwiBank, , Other"</formula1>
    </dataValidation>
    <dataValidation type="list" allowBlank="1" showInputMessage="1" showErrorMessage="1" sqref="I40:J40 I48:J48 I46:J46 I44:J44 I42:J42">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V40:V48 V13:V23">
      <formula1>"Weekly, Fortnightly, Monthly, Quarterly, Annually"</formula1>
    </dataValidation>
    <dataValidation type="list" allowBlank="1" showInputMessage="1" showErrorMessage="1" sqref="G34 S40:S48 R41 R43 R45 R47">
      <formula1>"Personal,(LTC) Non Trading Company,Trust,Trading Company,Partnership"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dimension ref="A1:Z54"/>
  <sheetViews>
    <sheetView showGridLines="0" showRowColHeaders="0" workbookViewId="0">
      <selection activeCell="AA7" sqref="AA7"/>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82</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G34 S40:S48 R41 R43 R45 R47">
      <formula1>"Personal,(LTC) Non Trading Company,Trust,Trading Company,Partnership"</formula1>
    </dataValidation>
    <dataValidation type="list" allowBlank="1" showInputMessage="1" showErrorMessage="1" sqref="V40:V48 V13:V23">
      <formula1>"Weekly, Fortnightly, Monthly, Quarterly, Annually"</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I40:J40 I48:J48 I46:J46 I44:J44 I42:J42">
      <formula1>"Floating, 6 month, 1 year, 18 month, 2 year, 30 month, 3 year, 4 year, 5 year, 7 year"</formula1>
    </dataValidation>
    <dataValidation type="list" errorStyle="information" showInputMessage="1" sqref="G32">
      <formula1>"BNZ, ANZ, Westpac, National Bank, ASB, KiwiBank, , Other"</formula1>
    </dataValidation>
    <dataValidation type="list" allowBlank="1" showInputMessage="1" showErrorMessage="1" sqref="V9:W9 V28:W28">
      <formula1>"Weekly, Fortnightly, Monthly, Annually"</formula1>
    </dataValidation>
    <dataValidation type="list" allowBlank="1" showInputMessage="1" showErrorMessage="1" sqref="T24:U24 T26:U26">
      <formula1>"Yes, No"</formula1>
    </dataValidation>
    <dataValidation type="list" allowBlank="1" showInputMessage="1" sqref="G23">
      <formula1>"House, Apartment, Unit, Student Accomodation, Lifestyle block, Section, Townhouse, , Other"</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T25:V25">
      <formula1>"Yes, No"</formula1>
    </dataValidation>
    <dataValidation type="list" allowBlank="1" showInputMessage="1" promptTitle="Property Type" sqref="G17:I17">
      <formula1>"Registered Valuation, Sale &amp; Purchase Agreement, Govt/Rating Valuation,E-Valuation"</formula1>
    </dataValidation>
    <dataValidation allowBlank="1" showInputMessage="1" promptTitle="Property Type" sqref="G15:I15"/>
    <dataValidation type="list" allowBlank="1" showInputMessage="1" showErrorMessage="1" sqref="R40 R42 R44 R46 R48">
      <formula1>"Personal,LTC-Non Trading Co.,Trust,Trading Co.,Partnership"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Z54"/>
  <sheetViews>
    <sheetView showGridLines="0" showRowColHeaders="0" workbookViewId="0">
      <selection activeCell="Z5" sqref="Z5"/>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83</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R40 R42 R44 R46 R48">
      <formula1>"Personal,LTC-Non Trading Co.,Trust,Trading Co.,Partnership"</formula1>
    </dataValidation>
    <dataValidation allowBlank="1" showInputMessage="1" promptTitle="Property Type" sqref="G15:I15"/>
    <dataValidation type="list" allowBlank="1" showInputMessage="1" promptTitle="Property Type" sqref="G17:I17">
      <formula1>"Registered Valuation, Sale &amp; Purchase Agreement, Govt/Rating Valuation,E-Valuation"</formula1>
    </dataValidation>
    <dataValidation type="list" allowBlank="1" showInputMessage="1" sqref="T25:V25">
      <formula1>"Yes, No"</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G23">
      <formula1>"House, Apartment, Unit, Student Accomodation, Lifestyle block, Section, Townhouse, , Other"</formula1>
    </dataValidation>
    <dataValidation type="list" allowBlank="1" showInputMessage="1" showErrorMessage="1" sqref="T24:U24 T26:U26">
      <formula1>"Yes, No"</formula1>
    </dataValidation>
    <dataValidation type="list" allowBlank="1" showInputMessage="1" showErrorMessage="1" sqref="V9:W9 V28:W28">
      <formula1>"Weekly, Fortnightly, Monthly, Annually"</formula1>
    </dataValidation>
    <dataValidation type="list" errorStyle="information" showInputMessage="1" sqref="G32">
      <formula1>"BNZ, ANZ, Westpac, National Bank, ASB, KiwiBank, , Other"</formula1>
    </dataValidation>
    <dataValidation type="list" allowBlank="1" showInputMessage="1" showErrorMessage="1" sqref="I40:J40 I48:J48 I46:J46 I44:J44 I42:J42">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V40:V48 V13:V23">
      <formula1>"Weekly, Fortnightly, Monthly, Quarterly, Annually"</formula1>
    </dataValidation>
    <dataValidation type="list" allowBlank="1" showInputMessage="1" showErrorMessage="1" sqref="G34 S40:S48 R41 R43 R45 R47">
      <formula1>"Personal,(LTC) Non Trading Company,Trust,Trading Company,Partnership"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dimension ref="A1:Z54"/>
  <sheetViews>
    <sheetView showGridLines="0" showRowColHeaders="0" workbookViewId="0">
      <selection activeCell="AA16" sqref="AA16"/>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84</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G34 S40:S48 R41 R43 R45 R47">
      <formula1>"Personal,(LTC) Non Trading Company,Trust,Trading Company,Partnership"</formula1>
    </dataValidation>
    <dataValidation type="list" allowBlank="1" showInputMessage="1" showErrorMessage="1" sqref="V40:V48 V13:V23">
      <formula1>"Weekly, Fortnightly, Monthly, Quarterly, Annually"</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I40:J40 I48:J48 I46:J46 I44:J44 I42:J42">
      <formula1>"Floating, 6 month, 1 year, 18 month, 2 year, 30 month, 3 year, 4 year, 5 year, 7 year"</formula1>
    </dataValidation>
    <dataValidation type="list" errorStyle="information" showInputMessage="1" sqref="G32">
      <formula1>"BNZ, ANZ, Westpac, National Bank, ASB, KiwiBank, , Other"</formula1>
    </dataValidation>
    <dataValidation type="list" allowBlank="1" showInputMessage="1" showErrorMessage="1" sqref="V9:W9 V28:W28">
      <formula1>"Weekly, Fortnightly, Monthly, Annually"</formula1>
    </dataValidation>
    <dataValidation type="list" allowBlank="1" showInputMessage="1" showErrorMessage="1" sqref="T24:U24 T26:U26">
      <formula1>"Yes, No"</formula1>
    </dataValidation>
    <dataValidation type="list" allowBlank="1" showInputMessage="1" sqref="G23">
      <formula1>"House, Apartment, Unit, Student Accomodation, Lifestyle block, Section, Townhouse, , Other"</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T25:V25">
      <formula1>"Yes, No"</formula1>
    </dataValidation>
    <dataValidation type="list" allowBlank="1" showInputMessage="1" promptTitle="Property Type" sqref="G17:I17">
      <formula1>"Registered Valuation, Sale &amp; Purchase Agreement, Govt/Rating Valuation,E-Valuation"</formula1>
    </dataValidation>
    <dataValidation allowBlank="1" showInputMessage="1" promptTitle="Property Type" sqref="G15:I15"/>
    <dataValidation type="list" allowBlank="1" showInputMessage="1" showErrorMessage="1" sqref="R40 R42 R44 R46 R48">
      <formula1>"Personal,LTC-Non Trading Co.,Trust,Trading Co.,Partnership"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A1:Z54"/>
  <sheetViews>
    <sheetView showGridLines="0" showRowColHeaders="0" workbookViewId="0">
      <selection activeCell="Z18" sqref="Z18"/>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85</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R40 R42 R44 R46 R48">
      <formula1>"Personal,LTC-Non Trading Co.,Trust,Trading Co.,Partnership"</formula1>
    </dataValidation>
    <dataValidation allowBlank="1" showInputMessage="1" promptTitle="Property Type" sqref="G15:I15"/>
    <dataValidation type="list" allowBlank="1" showInputMessage="1" promptTitle="Property Type" sqref="G17:I17">
      <formula1>"Registered Valuation, Sale &amp; Purchase Agreement, Govt/Rating Valuation,E-Valuation"</formula1>
    </dataValidation>
    <dataValidation type="list" allowBlank="1" showInputMessage="1" sqref="T25:V25">
      <formula1>"Yes, No"</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G23">
      <formula1>"House, Apartment, Unit, Student Accomodation, Lifestyle block, Section, Townhouse, , Other"</formula1>
    </dataValidation>
    <dataValidation type="list" allowBlank="1" showInputMessage="1" showErrorMessage="1" sqref="T24:U24 T26:U26">
      <formula1>"Yes, No"</formula1>
    </dataValidation>
    <dataValidation type="list" allowBlank="1" showInputMessage="1" showErrorMessage="1" sqref="V9:W9 V28:W28">
      <formula1>"Weekly, Fortnightly, Monthly, Annually"</formula1>
    </dataValidation>
    <dataValidation type="list" errorStyle="information" showInputMessage="1" sqref="G32">
      <formula1>"BNZ, ANZ, Westpac, National Bank, ASB, KiwiBank, , Other"</formula1>
    </dataValidation>
    <dataValidation type="list" allowBlank="1" showInputMessage="1" showErrorMessage="1" sqref="I40:J40 I48:J48 I46:J46 I44:J44 I42:J42">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V40:V48 V13:V23">
      <formula1>"Weekly, Fortnightly, Monthly, Quarterly, Annually"</formula1>
    </dataValidation>
    <dataValidation type="list" allowBlank="1" showInputMessage="1" showErrorMessage="1" sqref="G34 S40:S48 R41 R43 R45 R47">
      <formula1>"Personal,(LTC) Non Trading Company,Trust,Trading Company,Partnership"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dimension ref="A1:Z54"/>
  <sheetViews>
    <sheetView showGridLines="0" showRowColHeaders="0" workbookViewId="0">
      <selection activeCell="X4" sqref="X4"/>
    </sheetView>
  </sheetViews>
  <sheetFormatPr defaultColWidth="9.140625" defaultRowHeight="12.75" x14ac:dyDescent="0.2"/>
  <cols>
    <col min="1" max="1" width="7.140625" style="10" customWidth="1"/>
    <col min="2" max="2" width="1.42578125" style="10" customWidth="1"/>
    <col min="3" max="3" width="8.28515625" style="1" customWidth="1"/>
    <col min="4" max="4" width="0.42578125" style="1" customWidth="1"/>
    <col min="5" max="5" width="15.42578125" style="1" customWidth="1"/>
    <col min="6" max="6" width="0.42578125" style="1" customWidth="1"/>
    <col min="7" max="7" width="15.28515625" style="1" customWidth="1"/>
    <col min="8" max="8" width="0.42578125" style="1" customWidth="1"/>
    <col min="9" max="9" width="10.85546875" style="1" customWidth="1"/>
    <col min="10" max="10" width="1.28515625" style="1" customWidth="1"/>
    <col min="11" max="11" width="0.42578125" style="1" customWidth="1"/>
    <col min="12" max="12" width="5.28515625" style="1" customWidth="1"/>
    <col min="13" max="13" width="0.42578125" style="1" customWidth="1"/>
    <col min="14" max="14" width="7.28515625" style="1" customWidth="1"/>
    <col min="15" max="15" width="0.42578125" style="1" customWidth="1"/>
    <col min="16" max="16" width="14.28515625" style="1" customWidth="1"/>
    <col min="17" max="17" width="0.42578125" style="1" customWidth="1"/>
    <col min="18" max="18" width="19.140625" style="1" customWidth="1"/>
    <col min="19" max="19" width="0.42578125" style="1" customWidth="1"/>
    <col min="20" max="20" width="13.42578125" style="1" customWidth="1"/>
    <col min="21" max="21" width="0.42578125" style="1" customWidth="1"/>
    <col min="22" max="22" width="11" style="1" customWidth="1"/>
    <col min="23" max="23" width="0.42578125" style="1" customWidth="1"/>
    <col min="24" max="24" width="14.140625" style="1" customWidth="1"/>
    <col min="25" max="25" width="1.42578125" style="1" customWidth="1"/>
    <col min="26" max="26" width="13.42578125" style="10" customWidth="1"/>
    <col min="27" max="16384" width="9.140625" style="1"/>
  </cols>
  <sheetData>
    <row r="1" spans="1:26" s="10" customFormat="1" ht="37.5" customHeight="1" x14ac:dyDescent="0.2"/>
    <row r="2" spans="1:26" s="10" customFormat="1" ht="15" customHeight="1" x14ac:dyDescent="0.2">
      <c r="B2" s="18"/>
      <c r="C2" s="18"/>
      <c r="D2" s="18"/>
      <c r="E2" s="18"/>
      <c r="F2" s="18"/>
      <c r="G2" s="18"/>
      <c r="H2" s="18"/>
      <c r="I2" s="18"/>
      <c r="J2" s="18"/>
      <c r="K2" s="18"/>
      <c r="L2" s="18"/>
      <c r="M2" s="18"/>
      <c r="N2" s="18"/>
      <c r="O2" s="18"/>
      <c r="P2" s="18"/>
      <c r="Q2" s="18"/>
      <c r="R2" s="18"/>
      <c r="S2" s="18"/>
      <c r="T2" s="18"/>
      <c r="U2" s="18"/>
      <c r="V2" s="18"/>
      <c r="W2" s="18"/>
      <c r="X2" s="18"/>
      <c r="Y2" s="18"/>
    </row>
    <row r="3" spans="1:26" s="10" customFormat="1" ht="12.95" customHeight="1" x14ac:dyDescent="0.2">
      <c r="B3" s="175"/>
      <c r="C3" s="175"/>
      <c r="D3" s="175"/>
      <c r="E3" s="175"/>
      <c r="F3" s="175"/>
      <c r="G3" s="175"/>
      <c r="H3" s="175"/>
      <c r="I3" s="175"/>
      <c r="J3" s="175"/>
      <c r="K3" s="175"/>
      <c r="L3" s="175"/>
      <c r="M3" s="175"/>
      <c r="N3" s="175"/>
      <c r="O3" s="175"/>
      <c r="P3" s="175"/>
      <c r="Q3" s="175"/>
      <c r="R3" s="175"/>
      <c r="S3" s="175"/>
      <c r="T3" s="175"/>
      <c r="U3" s="109"/>
      <c r="V3" s="175"/>
      <c r="W3" s="175"/>
      <c r="X3" s="175"/>
      <c r="Y3" s="175"/>
    </row>
    <row r="4" spans="1:26" ht="23.1" customHeight="1" x14ac:dyDescent="0.3">
      <c r="B4" s="175"/>
      <c r="C4" s="176" t="s">
        <v>86</v>
      </c>
      <c r="D4" s="176"/>
      <c r="E4" s="177"/>
      <c r="F4" s="177"/>
      <c r="G4" s="177"/>
      <c r="H4" s="177"/>
      <c r="I4" s="177"/>
      <c r="J4" s="177"/>
      <c r="K4" s="177"/>
      <c r="L4" s="177"/>
      <c r="M4" s="177"/>
      <c r="N4" s="177"/>
      <c r="O4" s="177"/>
      <c r="P4" s="177"/>
      <c r="Q4" s="177"/>
      <c r="R4" s="177"/>
      <c r="S4" s="177"/>
      <c r="T4" s="177"/>
      <c r="U4" s="178"/>
      <c r="V4" s="177"/>
      <c r="W4" s="177"/>
      <c r="X4" s="177"/>
      <c r="Y4" s="177"/>
    </row>
    <row r="5" spans="1:26" ht="6" customHeight="1" x14ac:dyDescent="0.2">
      <c r="B5" s="175"/>
      <c r="C5" s="179"/>
      <c r="D5" s="179"/>
      <c r="E5" s="177"/>
      <c r="F5" s="177"/>
      <c r="G5" s="177"/>
      <c r="H5" s="177"/>
      <c r="I5" s="177"/>
      <c r="J5" s="177"/>
      <c r="K5" s="177"/>
      <c r="L5" s="177"/>
      <c r="M5" s="177"/>
      <c r="N5" s="177"/>
      <c r="O5" s="177"/>
      <c r="P5" s="177"/>
      <c r="Q5" s="177"/>
      <c r="R5" s="177"/>
      <c r="S5" s="177"/>
      <c r="T5" s="177"/>
      <c r="U5" s="178"/>
      <c r="V5" s="177"/>
      <c r="W5" s="177"/>
      <c r="X5" s="177"/>
      <c r="Y5" s="177"/>
    </row>
    <row r="6" spans="1:26" ht="8.25" customHeight="1" x14ac:dyDescent="0.2">
      <c r="B6" s="175"/>
      <c r="C6" s="179"/>
      <c r="D6" s="179"/>
      <c r="E6" s="179"/>
      <c r="F6" s="179"/>
      <c r="G6" s="179"/>
      <c r="H6" s="179"/>
      <c r="I6" s="179"/>
      <c r="J6" s="179"/>
      <c r="K6" s="179"/>
      <c r="L6" s="179"/>
      <c r="M6" s="179"/>
      <c r="N6" s="179"/>
      <c r="O6" s="179"/>
      <c r="P6" s="179"/>
      <c r="Q6" s="179"/>
      <c r="R6" s="179"/>
      <c r="S6" s="179"/>
      <c r="T6" s="179"/>
      <c r="U6" s="131"/>
      <c r="V6" s="179"/>
      <c r="W6" s="179"/>
      <c r="X6" s="179"/>
      <c r="Y6" s="179"/>
    </row>
    <row r="7" spans="1:26" ht="12.95" customHeight="1" x14ac:dyDescent="0.2">
      <c r="B7" s="175"/>
      <c r="C7" s="78" t="s">
        <v>23</v>
      </c>
      <c r="D7" s="79"/>
      <c r="E7" s="79"/>
      <c r="F7" s="79"/>
      <c r="G7" s="79"/>
      <c r="H7" s="79"/>
      <c r="I7" s="79"/>
      <c r="J7" s="244"/>
      <c r="K7" s="244"/>
      <c r="L7" s="76" t="s">
        <v>0</v>
      </c>
      <c r="M7" s="77"/>
      <c r="N7" s="77"/>
      <c r="O7" s="77"/>
      <c r="P7" s="77"/>
      <c r="Q7" s="77"/>
      <c r="R7" s="77"/>
      <c r="S7" s="64"/>
      <c r="T7" s="65" t="s">
        <v>42</v>
      </c>
      <c r="U7" s="63"/>
      <c r="V7" s="6" t="s">
        <v>38</v>
      </c>
      <c r="W7" s="66"/>
      <c r="X7" s="7" t="s">
        <v>59</v>
      </c>
      <c r="Y7" s="179"/>
    </row>
    <row r="8" spans="1:26" s="15" customFormat="1" ht="3.75" customHeight="1" x14ac:dyDescent="0.2">
      <c r="A8" s="14"/>
      <c r="B8" s="109"/>
      <c r="C8" s="180"/>
      <c r="D8" s="117"/>
      <c r="E8" s="117"/>
      <c r="F8" s="117"/>
      <c r="G8" s="117"/>
      <c r="H8" s="117"/>
      <c r="I8" s="117"/>
      <c r="J8" s="115"/>
      <c r="K8" s="115"/>
      <c r="L8" s="117"/>
      <c r="M8" s="117"/>
      <c r="N8" s="117"/>
      <c r="O8" s="117"/>
      <c r="P8" s="117"/>
      <c r="Q8" s="117"/>
      <c r="R8" s="117"/>
      <c r="S8" s="117"/>
      <c r="T8" s="117"/>
      <c r="U8" s="132"/>
      <c r="V8" s="132"/>
      <c r="W8" s="132"/>
      <c r="X8" s="132"/>
      <c r="Y8" s="131"/>
      <c r="Z8" s="14"/>
    </row>
    <row r="9" spans="1:26" ht="12.95" customHeight="1" x14ac:dyDescent="0.2">
      <c r="B9" s="175"/>
      <c r="C9" s="181" t="s">
        <v>2</v>
      </c>
      <c r="D9" s="182"/>
      <c r="E9" s="182"/>
      <c r="F9" s="182"/>
      <c r="G9" s="182"/>
      <c r="H9" s="182"/>
      <c r="I9" s="183"/>
      <c r="J9" s="184"/>
      <c r="K9" s="184"/>
      <c r="L9" s="181" t="s">
        <v>27</v>
      </c>
      <c r="M9" s="182"/>
      <c r="N9" s="182"/>
      <c r="O9" s="182"/>
      <c r="P9" s="182"/>
      <c r="Q9" s="182"/>
      <c r="R9" s="183"/>
      <c r="S9" s="239"/>
      <c r="T9" s="23"/>
      <c r="U9" s="234"/>
      <c r="V9" s="24"/>
      <c r="W9" s="240"/>
      <c r="X9" s="216">
        <f>IF(V9="Weekly",T9*52,IF(V9="Fortnightly",T9*26,IF(V9="Monthly",T9*12,IF(V9="Annually",T9*1,))))</f>
        <v>0</v>
      </c>
      <c r="Y9" s="179"/>
    </row>
    <row r="10" spans="1:26" x14ac:dyDescent="0.2">
      <c r="B10" s="175"/>
      <c r="C10" s="87"/>
      <c r="D10" s="88"/>
      <c r="E10" s="88"/>
      <c r="F10" s="88"/>
      <c r="G10" s="88"/>
      <c r="H10" s="88"/>
      <c r="I10" s="89"/>
      <c r="J10" s="184"/>
      <c r="K10" s="184"/>
      <c r="L10" s="245"/>
      <c r="M10" s="245"/>
      <c r="N10" s="245"/>
      <c r="O10" s="245"/>
      <c r="P10" s="245"/>
      <c r="Q10" s="245"/>
      <c r="R10" s="245"/>
      <c r="S10" s="245"/>
      <c r="T10" s="179"/>
      <c r="U10" s="131"/>
      <c r="V10" s="246"/>
      <c r="W10" s="131"/>
      <c r="X10" s="131"/>
      <c r="Y10" s="179"/>
    </row>
    <row r="11" spans="1:26" x14ac:dyDescent="0.2">
      <c r="B11" s="175"/>
      <c r="C11" s="90"/>
      <c r="D11" s="91"/>
      <c r="E11" s="91"/>
      <c r="F11" s="91"/>
      <c r="G11" s="91"/>
      <c r="H11" s="91"/>
      <c r="I11" s="92"/>
      <c r="J11" s="184"/>
      <c r="K11" s="184"/>
      <c r="L11" s="76" t="s">
        <v>5</v>
      </c>
      <c r="M11" s="77"/>
      <c r="N11" s="77"/>
      <c r="O11" s="77"/>
      <c r="P11" s="77"/>
      <c r="Q11" s="77"/>
      <c r="R11" s="77"/>
      <c r="S11" s="64"/>
      <c r="T11" s="65" t="s">
        <v>42</v>
      </c>
      <c r="U11" s="63"/>
      <c r="V11" s="6" t="s">
        <v>38</v>
      </c>
      <c r="W11" s="63"/>
      <c r="X11" s="7" t="s">
        <v>59</v>
      </c>
      <c r="Y11" s="179"/>
    </row>
    <row r="12" spans="1:26" s="13" customFormat="1" ht="3" customHeight="1" x14ac:dyDescent="0.2">
      <c r="A12" s="14"/>
      <c r="B12" s="109"/>
      <c r="C12" s="185"/>
      <c r="D12" s="185"/>
      <c r="E12" s="185"/>
      <c r="F12" s="185"/>
      <c r="G12" s="186"/>
      <c r="H12" s="186"/>
      <c r="I12" s="186"/>
      <c r="J12" s="123"/>
      <c r="K12" s="123"/>
      <c r="L12" s="237"/>
      <c r="M12" s="237"/>
      <c r="N12" s="237"/>
      <c r="O12" s="237"/>
      <c r="P12" s="237"/>
      <c r="Q12" s="237"/>
      <c r="R12" s="237"/>
      <c r="S12" s="237"/>
      <c r="T12" s="132"/>
      <c r="U12" s="132"/>
      <c r="V12" s="132"/>
      <c r="W12" s="132"/>
      <c r="X12" s="132"/>
      <c r="Y12" s="130"/>
      <c r="Z12" s="14"/>
    </row>
    <row r="13" spans="1:26" ht="12.95" customHeight="1" x14ac:dyDescent="0.2">
      <c r="B13" s="175"/>
      <c r="C13" s="187" t="s">
        <v>4</v>
      </c>
      <c r="D13" s="188"/>
      <c r="E13" s="189"/>
      <c r="F13" s="190"/>
      <c r="G13" s="84"/>
      <c r="H13" s="85"/>
      <c r="I13" s="86"/>
      <c r="J13" s="179"/>
      <c r="K13" s="179"/>
      <c r="L13" s="193" t="s">
        <v>15</v>
      </c>
      <c r="M13" s="238"/>
      <c r="N13" s="182"/>
      <c r="O13" s="182"/>
      <c r="P13" s="182"/>
      <c r="Q13" s="182"/>
      <c r="R13" s="183"/>
      <c r="S13" s="239"/>
      <c r="T13" s="23"/>
      <c r="U13" s="234"/>
      <c r="V13" s="24"/>
      <c r="W13" s="240"/>
      <c r="X13" s="216">
        <f>IF(V13="Weekly",T13*52,IF(V13="Fortnightly",T13*26,IF(V13="Monthly",T13*12,IF(V13="Quarterly",T13*4,IF(V13="Annually",T13*1,)))))</f>
        <v>0</v>
      </c>
      <c r="Y13" s="179"/>
    </row>
    <row r="14" spans="1:26" s="13" customFormat="1" ht="3" customHeight="1" x14ac:dyDescent="0.2">
      <c r="A14" s="14"/>
      <c r="B14" s="109"/>
      <c r="C14" s="185"/>
      <c r="D14" s="185"/>
      <c r="E14" s="185"/>
      <c r="F14" s="185"/>
      <c r="G14" s="191"/>
      <c r="H14" s="191"/>
      <c r="I14" s="191"/>
      <c r="J14" s="130"/>
      <c r="K14" s="130"/>
      <c r="L14" s="218"/>
      <c r="M14" s="218"/>
      <c r="N14" s="218"/>
      <c r="O14" s="218"/>
      <c r="P14" s="218"/>
      <c r="Q14" s="218"/>
      <c r="R14" s="218"/>
      <c r="S14" s="218"/>
      <c r="T14" s="234"/>
      <c r="U14" s="234"/>
      <c r="V14" s="240"/>
      <c r="W14" s="240"/>
      <c r="X14" s="234"/>
      <c r="Y14" s="130"/>
      <c r="Z14" s="14"/>
    </row>
    <row r="15" spans="1:26" ht="12.95" customHeight="1" x14ac:dyDescent="0.2">
      <c r="B15" s="175"/>
      <c r="C15" s="187" t="s">
        <v>71</v>
      </c>
      <c r="D15" s="188"/>
      <c r="E15" s="189"/>
      <c r="F15" s="190"/>
      <c r="G15" s="99"/>
      <c r="H15" s="100"/>
      <c r="I15" s="101"/>
      <c r="J15" s="184"/>
      <c r="K15" s="184"/>
      <c r="L15" s="181" t="s">
        <v>17</v>
      </c>
      <c r="M15" s="182"/>
      <c r="N15" s="182"/>
      <c r="O15" s="182"/>
      <c r="P15" s="182"/>
      <c r="Q15" s="182"/>
      <c r="R15" s="183"/>
      <c r="S15" s="239"/>
      <c r="T15" s="23"/>
      <c r="U15" s="234"/>
      <c r="V15" s="24"/>
      <c r="W15" s="240"/>
      <c r="X15" s="216">
        <f>IF(V15="Weekly",T15*52,IF(V15="Fortnightly",T15*26,IF(V15="Monthly",T15*12,IF(V15="Quarterly",T15*4,IF(V15="Annually",T15*1,)))))</f>
        <v>0</v>
      </c>
      <c r="Y15" s="179"/>
    </row>
    <row r="16" spans="1:26" s="15" customFormat="1" ht="3" customHeight="1" x14ac:dyDescent="0.2">
      <c r="A16" s="14"/>
      <c r="B16" s="109"/>
      <c r="C16" s="185"/>
      <c r="D16" s="185"/>
      <c r="E16" s="185"/>
      <c r="F16" s="185"/>
      <c r="G16" s="192"/>
      <c r="H16" s="192"/>
      <c r="I16" s="192"/>
      <c r="J16" s="140"/>
      <c r="K16" s="140"/>
      <c r="L16" s="241"/>
      <c r="M16" s="241"/>
      <c r="N16" s="241"/>
      <c r="O16" s="241"/>
      <c r="P16" s="241"/>
      <c r="Q16" s="241"/>
      <c r="R16" s="241"/>
      <c r="S16" s="241"/>
      <c r="T16" s="241"/>
      <c r="U16" s="234"/>
      <c r="V16" s="242"/>
      <c r="W16" s="240"/>
      <c r="X16" s="241"/>
      <c r="Y16" s="131"/>
      <c r="Z16" s="14"/>
    </row>
    <row r="17" spans="1:26" ht="12.95" customHeight="1" x14ac:dyDescent="0.2">
      <c r="B17" s="175"/>
      <c r="C17" s="187" t="s">
        <v>6</v>
      </c>
      <c r="D17" s="188"/>
      <c r="E17" s="189"/>
      <c r="F17" s="190"/>
      <c r="G17" s="96"/>
      <c r="H17" s="97"/>
      <c r="I17" s="98"/>
      <c r="J17" s="184"/>
      <c r="K17" s="184"/>
      <c r="L17" s="181" t="s">
        <v>9</v>
      </c>
      <c r="M17" s="182"/>
      <c r="N17" s="182"/>
      <c r="O17" s="182"/>
      <c r="P17" s="182"/>
      <c r="Q17" s="182"/>
      <c r="R17" s="183"/>
      <c r="S17" s="239"/>
      <c r="T17" s="23"/>
      <c r="U17" s="234"/>
      <c r="V17" s="24"/>
      <c r="W17" s="240"/>
      <c r="X17" s="216">
        <f>IF(V17="Weekly",T17*52,IF(V17="Fortnightly",T17*26,IF(V17="Monthly",T17*12,IF(V17="Quarterly",T17*4,IF(V17="Annually",T17*1,)))))</f>
        <v>0</v>
      </c>
      <c r="Y17" s="179"/>
    </row>
    <row r="18" spans="1:26" s="15" customFormat="1" ht="3" customHeight="1" x14ac:dyDescent="0.2">
      <c r="A18" s="14"/>
      <c r="B18" s="109"/>
      <c r="C18" s="185"/>
      <c r="D18" s="185"/>
      <c r="E18" s="185"/>
      <c r="F18" s="185"/>
      <c r="G18" s="192"/>
      <c r="H18" s="192"/>
      <c r="I18" s="192"/>
      <c r="J18" s="140"/>
      <c r="K18" s="140"/>
      <c r="L18" s="241"/>
      <c r="M18" s="241"/>
      <c r="N18" s="241"/>
      <c r="O18" s="241"/>
      <c r="P18" s="241"/>
      <c r="Q18" s="241"/>
      <c r="R18" s="241"/>
      <c r="S18" s="241"/>
      <c r="T18" s="241"/>
      <c r="U18" s="234"/>
      <c r="V18" s="242"/>
      <c r="W18" s="240"/>
      <c r="X18" s="241"/>
      <c r="Y18" s="131"/>
      <c r="Z18" s="14"/>
    </row>
    <row r="19" spans="1:26" ht="12.95" customHeight="1" x14ac:dyDescent="0.2">
      <c r="B19" s="175"/>
      <c r="C19" s="193" t="s">
        <v>13</v>
      </c>
      <c r="D19" s="194"/>
      <c r="E19" s="195"/>
      <c r="F19" s="190"/>
      <c r="G19" s="84"/>
      <c r="H19" s="85"/>
      <c r="I19" s="86"/>
      <c r="J19" s="179"/>
      <c r="K19" s="179"/>
      <c r="L19" s="181" t="s">
        <v>18</v>
      </c>
      <c r="M19" s="182"/>
      <c r="N19" s="182"/>
      <c r="O19" s="182"/>
      <c r="P19" s="182"/>
      <c r="Q19" s="182"/>
      <c r="R19" s="183"/>
      <c r="S19" s="239"/>
      <c r="T19" s="23"/>
      <c r="U19" s="234"/>
      <c r="V19" s="24"/>
      <c r="W19" s="240"/>
      <c r="X19" s="216">
        <f>IF(V19="Weekly",T19*52,IF(V19="Fortnightly",T19*26,IF(V19="Monthly",T19*12,IF(V19="Quarterly",T19*4,IF(V19="Annually",T19*1,)))))</f>
        <v>0</v>
      </c>
      <c r="Y19" s="179"/>
    </row>
    <row r="20" spans="1:26" s="15" customFormat="1" ht="3" customHeight="1" x14ac:dyDescent="0.2">
      <c r="A20" s="14"/>
      <c r="B20" s="109"/>
      <c r="C20" s="185"/>
      <c r="D20" s="185"/>
      <c r="E20" s="185"/>
      <c r="F20" s="185"/>
      <c r="G20" s="191"/>
      <c r="H20" s="191"/>
      <c r="I20" s="191"/>
      <c r="J20" s="131"/>
      <c r="K20" s="131"/>
      <c r="L20" s="241"/>
      <c r="M20" s="241"/>
      <c r="N20" s="241"/>
      <c r="O20" s="241"/>
      <c r="P20" s="241"/>
      <c r="Q20" s="241"/>
      <c r="R20" s="241"/>
      <c r="S20" s="241"/>
      <c r="T20" s="241"/>
      <c r="U20" s="234"/>
      <c r="V20" s="242"/>
      <c r="W20" s="240"/>
      <c r="X20" s="241"/>
      <c r="Y20" s="131"/>
      <c r="Z20" s="14"/>
    </row>
    <row r="21" spans="1:26" ht="12.95" customHeight="1" x14ac:dyDescent="0.2">
      <c r="B21" s="175"/>
      <c r="C21" s="193" t="s">
        <v>8</v>
      </c>
      <c r="D21" s="194"/>
      <c r="E21" s="195"/>
      <c r="F21" s="190"/>
      <c r="G21" s="99"/>
      <c r="H21" s="100"/>
      <c r="I21" s="101"/>
      <c r="J21" s="179"/>
      <c r="K21" s="179"/>
      <c r="L21" s="181" t="s">
        <v>19</v>
      </c>
      <c r="M21" s="182"/>
      <c r="N21" s="182"/>
      <c r="O21" s="182"/>
      <c r="P21" s="182"/>
      <c r="Q21" s="182"/>
      <c r="R21" s="183"/>
      <c r="S21" s="239"/>
      <c r="T21" s="23"/>
      <c r="U21" s="234"/>
      <c r="V21" s="24"/>
      <c r="W21" s="240"/>
      <c r="X21" s="216">
        <f>IF(V21="Weekly",T21*52,IF(V21="Fortnightly",T21*26,IF(V21="Monthly",T21*12,IF(V21="Quarterly",T21*4,IF(V21="Annually",T21*1,)))))</f>
        <v>0</v>
      </c>
      <c r="Y21" s="179"/>
    </row>
    <row r="22" spans="1:26" ht="3" customHeight="1" x14ac:dyDescent="0.2">
      <c r="B22" s="109"/>
      <c r="C22" s="185"/>
      <c r="D22" s="185"/>
      <c r="E22" s="185"/>
      <c r="F22" s="185"/>
      <c r="G22" s="196"/>
      <c r="H22" s="196"/>
      <c r="I22" s="196"/>
      <c r="J22" s="131"/>
      <c r="K22" s="131"/>
      <c r="L22" s="241"/>
      <c r="M22" s="241"/>
      <c r="N22" s="241"/>
      <c r="O22" s="241"/>
      <c r="P22" s="241"/>
      <c r="Q22" s="241"/>
      <c r="R22" s="241"/>
      <c r="S22" s="241"/>
      <c r="T22" s="241"/>
      <c r="U22" s="234"/>
      <c r="V22" s="241"/>
      <c r="W22" s="240"/>
      <c r="X22" s="241"/>
      <c r="Y22" s="131"/>
    </row>
    <row r="23" spans="1:26" ht="12.95" customHeight="1" x14ac:dyDescent="0.2">
      <c r="B23" s="175"/>
      <c r="C23" s="193" t="s">
        <v>14</v>
      </c>
      <c r="D23" s="194"/>
      <c r="E23" s="195"/>
      <c r="F23" s="190"/>
      <c r="G23" s="96"/>
      <c r="H23" s="97"/>
      <c r="I23" s="98"/>
      <c r="J23" s="179"/>
      <c r="K23" s="179"/>
      <c r="L23" s="181" t="s">
        <v>78</v>
      </c>
      <c r="M23" s="182"/>
      <c r="N23" s="182"/>
      <c r="O23" s="182"/>
      <c r="P23" s="182"/>
      <c r="Q23" s="182"/>
      <c r="R23" s="183"/>
      <c r="S23" s="239"/>
      <c r="T23" s="23"/>
      <c r="U23" s="234"/>
      <c r="V23" s="24"/>
      <c r="W23" s="240"/>
      <c r="X23" s="216">
        <f>IF(V23="Weekly",T23*52,IF(V23="Fortnightly",T23*26,IF(V23="Monthly",T23*12,IF(V23="Quarterly",T23*4,IF(V23="Annually",T23*1,)))))</f>
        <v>0</v>
      </c>
      <c r="Y23" s="179"/>
    </row>
    <row r="24" spans="1:26" s="15" customFormat="1" ht="3" customHeight="1" x14ac:dyDescent="0.2">
      <c r="A24" s="14"/>
      <c r="B24" s="109"/>
      <c r="C24" s="197"/>
      <c r="D24" s="197"/>
      <c r="E24" s="197"/>
      <c r="F24" s="185"/>
      <c r="G24" s="196"/>
      <c r="H24" s="196"/>
      <c r="I24" s="196"/>
      <c r="J24" s="131"/>
      <c r="K24" s="131"/>
      <c r="L24" s="241"/>
      <c r="M24" s="241"/>
      <c r="N24" s="241"/>
      <c r="O24" s="241"/>
      <c r="P24" s="241"/>
      <c r="Q24" s="241"/>
      <c r="R24" s="241"/>
      <c r="S24" s="241"/>
      <c r="T24" s="242"/>
      <c r="U24" s="116"/>
      <c r="V24" s="242"/>
      <c r="W24" s="240"/>
      <c r="X24" s="241"/>
      <c r="Y24" s="131"/>
      <c r="Z24" s="14"/>
    </row>
    <row r="25" spans="1:26" ht="12.75" customHeight="1" x14ac:dyDescent="0.2">
      <c r="B25" s="175"/>
      <c r="C25" s="198" t="s">
        <v>69</v>
      </c>
      <c r="D25" s="199"/>
      <c r="E25" s="200"/>
      <c r="F25" s="201"/>
      <c r="G25" s="202" t="str">
        <f>IFERROR(X32/G13,"")</f>
        <v/>
      </c>
      <c r="H25" s="203"/>
      <c r="I25" s="204"/>
      <c r="J25" s="179"/>
      <c r="K25" s="179"/>
      <c r="L25" s="181" t="s">
        <v>47</v>
      </c>
      <c r="M25" s="182"/>
      <c r="N25" s="182"/>
      <c r="O25" s="182"/>
      <c r="P25" s="182"/>
      <c r="Q25" s="182"/>
      <c r="R25" s="183"/>
      <c r="S25" s="239"/>
      <c r="T25" s="81"/>
      <c r="U25" s="82"/>
      <c r="V25" s="83"/>
      <c r="W25" s="240"/>
      <c r="X25" s="241"/>
      <c r="Y25" s="179"/>
    </row>
    <row r="26" spans="1:26" s="15" customFormat="1" ht="3" customHeight="1" x14ac:dyDescent="0.2">
      <c r="A26" s="14"/>
      <c r="B26" s="109"/>
      <c r="C26" s="198"/>
      <c r="D26" s="199"/>
      <c r="E26" s="200"/>
      <c r="F26" s="201"/>
      <c r="G26" s="205"/>
      <c r="H26" s="206"/>
      <c r="I26" s="207"/>
      <c r="J26" s="131"/>
      <c r="K26" s="131"/>
      <c r="L26" s="241"/>
      <c r="M26" s="241"/>
      <c r="N26" s="241"/>
      <c r="O26" s="241"/>
      <c r="P26" s="241"/>
      <c r="Q26" s="241"/>
      <c r="R26" s="241"/>
      <c r="S26" s="241"/>
      <c r="T26" s="242"/>
      <c r="U26" s="116"/>
      <c r="V26" s="242"/>
      <c r="W26" s="240"/>
      <c r="X26" s="241"/>
      <c r="Y26" s="131"/>
      <c r="Z26" s="14"/>
    </row>
    <row r="27" spans="1:26" x14ac:dyDescent="0.2">
      <c r="B27" s="175"/>
      <c r="C27" s="208"/>
      <c r="D27" s="209"/>
      <c r="E27" s="210"/>
      <c r="F27" s="179"/>
      <c r="G27" s="211"/>
      <c r="H27" s="212"/>
      <c r="I27" s="213"/>
      <c r="J27" s="179"/>
      <c r="K27" s="179"/>
      <c r="L27" s="181" t="str">
        <f>IF(OR(T25="yES",T25="YES",T25="Yes",T25="yes",T25="Y",T25="y"),"Management fees as a % of rent", "")</f>
        <v/>
      </c>
      <c r="M27" s="182"/>
      <c r="N27" s="182"/>
      <c r="O27" s="182"/>
      <c r="P27" s="182"/>
      <c r="Q27" s="182"/>
      <c r="R27" s="183"/>
      <c r="S27" s="239"/>
      <c r="T27" s="93"/>
      <c r="U27" s="94"/>
      <c r="V27" s="95"/>
      <c r="W27" s="240"/>
      <c r="X27" s="216">
        <f>IF(OR(T25="yES",T25="YES",T25="Yes",T25="yes",T25="Y",T25="y"),X9*T27,)</f>
        <v>0</v>
      </c>
      <c r="Y27" s="179"/>
    </row>
    <row r="28" spans="1:26" s="15" customFormat="1" ht="3.75" customHeight="1" x14ac:dyDescent="0.2">
      <c r="A28" s="14"/>
      <c r="B28" s="109"/>
      <c r="C28" s="131"/>
      <c r="D28" s="131"/>
      <c r="E28" s="131"/>
      <c r="F28" s="131"/>
      <c r="G28" s="131"/>
      <c r="H28" s="131"/>
      <c r="I28" s="131"/>
      <c r="J28" s="131"/>
      <c r="K28" s="131"/>
      <c r="L28" s="241"/>
      <c r="M28" s="241"/>
      <c r="N28" s="241"/>
      <c r="O28" s="241"/>
      <c r="P28" s="241"/>
      <c r="Q28" s="241"/>
      <c r="R28" s="241"/>
      <c r="S28" s="241"/>
      <c r="T28" s="243"/>
      <c r="U28" s="234"/>
      <c r="V28" s="242"/>
      <c r="W28" s="240"/>
      <c r="X28" s="125"/>
      <c r="Y28" s="131"/>
      <c r="Z28" s="14"/>
    </row>
    <row r="29" spans="1:26" ht="5.25" customHeight="1" x14ac:dyDescent="0.2">
      <c r="B29" s="175"/>
      <c r="C29" s="179"/>
      <c r="D29" s="179"/>
      <c r="E29" s="179"/>
      <c r="F29" s="179"/>
      <c r="G29" s="179"/>
      <c r="H29" s="179"/>
      <c r="I29" s="179"/>
      <c r="J29" s="179"/>
      <c r="K29" s="179"/>
      <c r="L29" s="179"/>
      <c r="M29" s="179"/>
      <c r="N29" s="179"/>
      <c r="O29" s="179"/>
      <c r="P29" s="179"/>
      <c r="Q29" s="179"/>
      <c r="R29" s="179"/>
      <c r="S29" s="179"/>
      <c r="T29" s="179"/>
      <c r="U29" s="131"/>
      <c r="V29" s="179"/>
      <c r="W29" s="179"/>
      <c r="X29" s="179"/>
      <c r="Y29" s="179"/>
    </row>
    <row r="30" spans="1:26" ht="12.95" customHeight="1" x14ac:dyDescent="0.2">
      <c r="B30" s="175"/>
      <c r="C30" s="78" t="s">
        <v>1</v>
      </c>
      <c r="D30" s="79"/>
      <c r="E30" s="79"/>
      <c r="F30" s="79"/>
      <c r="G30" s="79"/>
      <c r="H30" s="79"/>
      <c r="I30" s="79"/>
      <c r="J30" s="179"/>
      <c r="K30" s="179"/>
      <c r="L30" s="179"/>
      <c r="M30" s="179"/>
      <c r="N30" s="179"/>
      <c r="O30" s="179"/>
      <c r="P30" s="179"/>
      <c r="Q30" s="179"/>
      <c r="R30" s="179"/>
      <c r="S30" s="179"/>
      <c r="T30" s="78" t="s">
        <v>26</v>
      </c>
      <c r="U30" s="79"/>
      <c r="V30" s="79"/>
      <c r="W30" s="79"/>
      <c r="X30" s="79"/>
      <c r="Y30" s="179"/>
    </row>
    <row r="31" spans="1:26" s="15" customFormat="1" ht="3" customHeight="1" x14ac:dyDescent="0.2">
      <c r="A31" s="14"/>
      <c r="B31" s="109"/>
      <c r="C31" s="117"/>
      <c r="D31" s="117"/>
      <c r="E31" s="117"/>
      <c r="F31" s="117"/>
      <c r="G31" s="117"/>
      <c r="H31" s="117"/>
      <c r="I31" s="117"/>
      <c r="J31" s="131"/>
      <c r="K31" s="131"/>
      <c r="L31" s="131"/>
      <c r="M31" s="131"/>
      <c r="N31" s="131"/>
      <c r="O31" s="131"/>
      <c r="P31" s="131"/>
      <c r="Q31" s="131"/>
      <c r="R31" s="131"/>
      <c r="S31" s="131"/>
      <c r="T31" s="132"/>
      <c r="U31" s="132"/>
      <c r="V31" s="132"/>
      <c r="W31" s="132"/>
      <c r="X31" s="132"/>
      <c r="Y31" s="131"/>
      <c r="Z31" s="14"/>
    </row>
    <row r="32" spans="1:26" ht="12.95" customHeight="1" x14ac:dyDescent="0.2">
      <c r="B32" s="175"/>
      <c r="C32" s="193" t="s">
        <v>3</v>
      </c>
      <c r="D32" s="194"/>
      <c r="E32" s="195"/>
      <c r="F32" s="190"/>
      <c r="G32" s="70"/>
      <c r="H32" s="71"/>
      <c r="I32" s="72"/>
      <c r="J32" s="214"/>
      <c r="K32" s="214"/>
      <c r="L32" s="179"/>
      <c r="M32" s="179"/>
      <c r="N32" s="215"/>
      <c r="O32" s="179"/>
      <c r="P32" s="179"/>
      <c r="Q32" s="179"/>
      <c r="R32" s="179"/>
      <c r="S32" s="179"/>
      <c r="T32" s="181" t="s">
        <v>25</v>
      </c>
      <c r="U32" s="182"/>
      <c r="V32" s="183"/>
      <c r="W32" s="201"/>
      <c r="X32" s="216">
        <f>X9</f>
        <v>0</v>
      </c>
      <c r="Y32" s="179"/>
    </row>
    <row r="33" spans="1:26" s="13" customFormat="1" ht="3" customHeight="1" x14ac:dyDescent="0.2">
      <c r="A33" s="14"/>
      <c r="B33" s="109"/>
      <c r="C33" s="131"/>
      <c r="D33" s="131"/>
      <c r="E33" s="131"/>
      <c r="F33" s="130"/>
      <c r="G33" s="131"/>
      <c r="H33" s="131"/>
      <c r="I33" s="131"/>
      <c r="J33" s="217"/>
      <c r="K33" s="217"/>
      <c r="L33" s="130"/>
      <c r="M33" s="130"/>
      <c r="N33" s="130"/>
      <c r="O33" s="130"/>
      <c r="P33" s="130"/>
      <c r="Q33" s="130"/>
      <c r="R33" s="130"/>
      <c r="S33" s="130"/>
      <c r="T33" s="218"/>
      <c r="U33" s="218"/>
      <c r="V33" s="218"/>
      <c r="W33" s="218"/>
      <c r="X33" s="219"/>
      <c r="Y33" s="130"/>
      <c r="Z33" s="14"/>
    </row>
    <row r="34" spans="1:26" s="13" customFormat="1" ht="12.75" customHeight="1" x14ac:dyDescent="0.2">
      <c r="A34" s="14"/>
      <c r="B34" s="109"/>
      <c r="C34" s="193" t="s">
        <v>11</v>
      </c>
      <c r="D34" s="194"/>
      <c r="E34" s="195"/>
      <c r="F34" s="220"/>
      <c r="G34" s="70"/>
      <c r="H34" s="71"/>
      <c r="I34" s="72"/>
      <c r="J34" s="217"/>
      <c r="K34" s="217"/>
      <c r="L34" s="130"/>
      <c r="M34" s="130"/>
      <c r="N34" s="130"/>
      <c r="O34" s="130"/>
      <c r="P34" s="130"/>
      <c r="Q34" s="130"/>
      <c r="R34" s="130"/>
      <c r="S34" s="130"/>
      <c r="T34" s="221" t="s">
        <v>68</v>
      </c>
      <c r="U34" s="222"/>
      <c r="V34" s="223"/>
      <c r="W34" s="218"/>
      <c r="X34" s="124">
        <f>X13+X15+X17+X19+X21+X25+X27</f>
        <v>0</v>
      </c>
      <c r="Y34" s="130"/>
      <c r="Z34" s="14"/>
    </row>
    <row r="35" spans="1:26" s="13" customFormat="1" ht="3" customHeight="1" x14ac:dyDescent="0.2">
      <c r="A35" s="14"/>
      <c r="B35" s="109"/>
      <c r="C35" s="174"/>
      <c r="D35" s="174"/>
      <c r="E35" s="174"/>
      <c r="F35" s="174"/>
      <c r="G35" s="130"/>
      <c r="H35" s="130"/>
      <c r="I35" s="217"/>
      <c r="J35" s="217"/>
      <c r="K35" s="217"/>
      <c r="L35" s="130"/>
      <c r="M35" s="130"/>
      <c r="N35" s="130"/>
      <c r="O35" s="130"/>
      <c r="P35" s="130"/>
      <c r="Q35" s="130"/>
      <c r="R35" s="130"/>
      <c r="S35" s="130"/>
      <c r="T35" s="218"/>
      <c r="U35" s="218"/>
      <c r="V35" s="218"/>
      <c r="W35" s="218"/>
      <c r="X35" s="219"/>
      <c r="Y35" s="130"/>
      <c r="Z35" s="14"/>
    </row>
    <row r="36" spans="1:26" ht="12.95" customHeight="1" x14ac:dyDescent="0.2">
      <c r="B36" s="175"/>
      <c r="C36" s="193" t="s">
        <v>16</v>
      </c>
      <c r="D36" s="194"/>
      <c r="E36" s="195"/>
      <c r="F36" s="190"/>
      <c r="G36" s="73"/>
      <c r="H36" s="74"/>
      <c r="I36" s="75"/>
      <c r="J36" s="177"/>
      <c r="K36" s="177"/>
      <c r="L36" s="179"/>
      <c r="M36" s="179"/>
      <c r="N36" s="179"/>
      <c r="O36" s="179"/>
      <c r="P36" s="179"/>
      <c r="Q36" s="179"/>
      <c r="R36" s="179"/>
      <c r="S36" s="179"/>
      <c r="T36" s="181" t="s">
        <v>67</v>
      </c>
      <c r="U36" s="182"/>
      <c r="V36" s="183"/>
      <c r="W36" s="201"/>
      <c r="X36" s="216">
        <f>X40+X42+X44+X46+X48</f>
        <v>0</v>
      </c>
      <c r="Y36" s="179"/>
    </row>
    <row r="37" spans="1:26" s="13" customFormat="1" ht="11.25" customHeight="1" x14ac:dyDescent="0.2">
      <c r="A37" s="14"/>
      <c r="B37" s="109"/>
      <c r="C37" s="130"/>
      <c r="D37" s="130"/>
      <c r="E37" s="130"/>
      <c r="F37" s="130"/>
      <c r="G37" s="130"/>
      <c r="H37" s="130"/>
      <c r="I37" s="130"/>
      <c r="J37" s="178"/>
      <c r="K37" s="178"/>
      <c r="L37" s="130"/>
      <c r="M37" s="130"/>
      <c r="N37" s="130"/>
      <c r="O37" s="130"/>
      <c r="P37" s="130"/>
      <c r="Q37" s="130"/>
      <c r="R37" s="130"/>
      <c r="S37" s="130"/>
      <c r="T37" s="218"/>
      <c r="U37" s="218"/>
      <c r="V37" s="218"/>
      <c r="W37" s="218"/>
      <c r="X37" s="219"/>
      <c r="Y37" s="130"/>
      <c r="Z37" s="14"/>
    </row>
    <row r="38" spans="1:26" ht="12.95" customHeight="1" x14ac:dyDescent="0.2">
      <c r="B38" s="175"/>
      <c r="C38" s="66" t="s">
        <v>22</v>
      </c>
      <c r="D38" s="66"/>
      <c r="E38" s="66" t="s">
        <v>41</v>
      </c>
      <c r="F38" s="63"/>
      <c r="G38" s="66" t="s">
        <v>40</v>
      </c>
      <c r="H38" s="63"/>
      <c r="I38" s="80" t="s">
        <v>7</v>
      </c>
      <c r="J38" s="80"/>
      <c r="K38" s="63"/>
      <c r="L38" s="66" t="s">
        <v>20</v>
      </c>
      <c r="M38" s="63"/>
      <c r="N38" s="66" t="s">
        <v>21</v>
      </c>
      <c r="O38" s="63"/>
      <c r="P38" s="66" t="s">
        <v>10</v>
      </c>
      <c r="Q38" s="63"/>
      <c r="R38" s="66" t="s">
        <v>11</v>
      </c>
      <c r="S38" s="63"/>
      <c r="T38" s="66" t="s">
        <v>66</v>
      </c>
      <c r="U38" s="16"/>
      <c r="V38" s="66" t="s">
        <v>38</v>
      </c>
      <c r="W38" s="8"/>
      <c r="X38" s="63" t="s">
        <v>39</v>
      </c>
      <c r="Y38" s="179"/>
    </row>
    <row r="39" spans="1:26" s="13" customFormat="1" ht="3" customHeight="1" x14ac:dyDescent="0.2">
      <c r="A39" s="14"/>
      <c r="B39" s="109"/>
      <c r="C39" s="132"/>
      <c r="D39" s="132"/>
      <c r="E39" s="132"/>
      <c r="F39" s="132"/>
      <c r="G39" s="132"/>
      <c r="H39" s="132"/>
      <c r="I39" s="132"/>
      <c r="J39" s="132"/>
      <c r="K39" s="132"/>
      <c r="L39" s="132"/>
      <c r="M39" s="132"/>
      <c r="N39" s="132"/>
      <c r="O39" s="132"/>
      <c r="P39" s="132"/>
      <c r="Q39" s="132"/>
      <c r="R39" s="132"/>
      <c r="S39" s="132"/>
      <c r="T39" s="132"/>
      <c r="U39" s="132"/>
      <c r="V39" s="132"/>
      <c r="W39" s="132"/>
      <c r="X39" s="132"/>
      <c r="Y39" s="130"/>
      <c r="Z39" s="14"/>
    </row>
    <row r="40" spans="1:26" ht="12.95" customHeight="1" x14ac:dyDescent="0.2">
      <c r="B40" s="175"/>
      <c r="C40" s="224">
        <v>1</v>
      </c>
      <c r="D40" s="225"/>
      <c r="E40" s="25"/>
      <c r="F40" s="226"/>
      <c r="G40" s="25"/>
      <c r="H40" s="226"/>
      <c r="I40" s="70"/>
      <c r="J40" s="72"/>
      <c r="K40" s="227"/>
      <c r="L40" s="224" t="str">
        <f>IF(I40="","",IF(I40="Floating","No","Yes"))</f>
        <v/>
      </c>
      <c r="M40" s="228"/>
      <c r="N40" s="26"/>
      <c r="O40" s="229"/>
      <c r="P40" s="27"/>
      <c r="Q40" s="230"/>
      <c r="R40" s="28"/>
      <c r="S40" s="231"/>
      <c r="T40" s="23"/>
      <c r="U40" s="226"/>
      <c r="V40" s="24"/>
      <c r="W40" s="227"/>
      <c r="X40" s="216">
        <f>IF(V40="Weekly",T40*52,IF(V40="Fortnightly",T40*26,IF(V40="Monthly",T40*12,IF(V40="Quarterly",T40*4,IF(V40="Annually",T40*1,)))))</f>
        <v>0</v>
      </c>
      <c r="Y40" s="179"/>
    </row>
    <row r="41" spans="1:26" s="13" customFormat="1" ht="3" customHeight="1" x14ac:dyDescent="0.2">
      <c r="A41" s="14"/>
      <c r="B41" s="109"/>
      <c r="C41" s="170"/>
      <c r="D41" s="170"/>
      <c r="E41" s="226"/>
      <c r="F41" s="226"/>
      <c r="G41" s="232"/>
      <c r="H41" s="226"/>
      <c r="I41" s="227"/>
      <c r="J41" s="227"/>
      <c r="K41" s="227"/>
      <c r="L41" s="228"/>
      <c r="M41" s="228"/>
      <c r="N41" s="229"/>
      <c r="O41" s="229"/>
      <c r="P41" s="233"/>
      <c r="Q41" s="233"/>
      <c r="R41" s="231"/>
      <c r="S41" s="231"/>
      <c r="T41" s="226"/>
      <c r="U41" s="226"/>
      <c r="V41" s="227"/>
      <c r="W41" s="227"/>
      <c r="X41" s="234"/>
      <c r="Y41" s="130"/>
      <c r="Z41" s="14"/>
    </row>
    <row r="42" spans="1:26" ht="12.95" customHeight="1" x14ac:dyDescent="0.2">
      <c r="B42" s="175"/>
      <c r="C42" s="224">
        <v>2</v>
      </c>
      <c r="D42" s="225"/>
      <c r="E42" s="23"/>
      <c r="F42" s="226"/>
      <c r="G42" s="23"/>
      <c r="H42" s="226"/>
      <c r="I42" s="70"/>
      <c r="J42" s="72"/>
      <c r="K42" s="227"/>
      <c r="L42" s="224" t="str">
        <f>IF(I42="","",IF(I42="Floating","No","Yes"))</f>
        <v/>
      </c>
      <c r="M42" s="228"/>
      <c r="N42" s="26"/>
      <c r="O42" s="229"/>
      <c r="P42" s="27"/>
      <c r="Q42" s="235"/>
      <c r="R42" s="28"/>
      <c r="S42" s="231"/>
      <c r="T42" s="23"/>
      <c r="U42" s="226"/>
      <c r="V42" s="24"/>
      <c r="W42" s="227"/>
      <c r="X42" s="216">
        <f>IF(V42="Weekly",T42*52,IF(V42="Fortnightly",T42*26,IF(V42="Monthly",T42*12,IF(V42="Quarterly",T42*4,IF(V42="Annually",T42*1,)))))</f>
        <v>0</v>
      </c>
      <c r="Y42" s="179"/>
    </row>
    <row r="43" spans="1:26" s="13" customFormat="1" ht="3" customHeight="1" x14ac:dyDescent="0.2">
      <c r="A43" s="14"/>
      <c r="B43" s="109"/>
      <c r="C43" s="170"/>
      <c r="D43" s="170"/>
      <c r="E43" s="226"/>
      <c r="F43" s="226"/>
      <c r="G43" s="226"/>
      <c r="H43" s="226"/>
      <c r="I43" s="227"/>
      <c r="J43" s="227"/>
      <c r="K43" s="227"/>
      <c r="L43" s="228"/>
      <c r="M43" s="228"/>
      <c r="N43" s="229"/>
      <c r="O43" s="229"/>
      <c r="P43" s="233"/>
      <c r="Q43" s="233"/>
      <c r="R43" s="231"/>
      <c r="S43" s="231"/>
      <c r="T43" s="226"/>
      <c r="U43" s="226"/>
      <c r="V43" s="227"/>
      <c r="W43" s="227"/>
      <c r="X43" s="234"/>
      <c r="Y43" s="130"/>
      <c r="Z43" s="14"/>
    </row>
    <row r="44" spans="1:26" ht="12.95" customHeight="1" x14ac:dyDescent="0.2">
      <c r="B44" s="175"/>
      <c r="C44" s="224">
        <v>3</v>
      </c>
      <c r="D44" s="225"/>
      <c r="E44" s="23"/>
      <c r="F44" s="226"/>
      <c r="G44" s="23"/>
      <c r="H44" s="226"/>
      <c r="I44" s="70"/>
      <c r="J44" s="72"/>
      <c r="K44" s="227"/>
      <c r="L44" s="224" t="str">
        <f>IF(I44="","",IF(I44="Floating","No","Yes"))</f>
        <v/>
      </c>
      <c r="M44" s="228"/>
      <c r="N44" s="26"/>
      <c r="O44" s="229"/>
      <c r="P44" s="27"/>
      <c r="Q44" s="235"/>
      <c r="R44" s="29"/>
      <c r="S44" s="231"/>
      <c r="T44" s="23"/>
      <c r="U44" s="226"/>
      <c r="V44" s="24"/>
      <c r="W44" s="227"/>
      <c r="X44" s="216">
        <f>IF(V44="Weekly",T44*52,IF(V44="Fortnightly",T44*26,IF(V44="Monthly",T44*12,IF(V44="Quarterly",T44*4,IF(V44="Annually",T44*1,)))))</f>
        <v>0</v>
      </c>
      <c r="Y44" s="179"/>
    </row>
    <row r="45" spans="1:26" s="13" customFormat="1" ht="3" customHeight="1" x14ac:dyDescent="0.2">
      <c r="A45" s="14"/>
      <c r="B45" s="109"/>
      <c r="C45" s="170"/>
      <c r="D45" s="170"/>
      <c r="E45" s="226"/>
      <c r="F45" s="226"/>
      <c r="G45" s="226"/>
      <c r="H45" s="226"/>
      <c r="I45" s="227"/>
      <c r="J45" s="227"/>
      <c r="K45" s="227"/>
      <c r="L45" s="228"/>
      <c r="M45" s="228"/>
      <c r="N45" s="229"/>
      <c r="O45" s="229"/>
      <c r="P45" s="233"/>
      <c r="Q45" s="233"/>
      <c r="R45" s="231"/>
      <c r="S45" s="231"/>
      <c r="T45" s="226"/>
      <c r="U45" s="226"/>
      <c r="V45" s="227"/>
      <c r="W45" s="227"/>
      <c r="X45" s="234"/>
      <c r="Y45" s="130"/>
      <c r="Z45" s="14"/>
    </row>
    <row r="46" spans="1:26" ht="12.95" customHeight="1" x14ac:dyDescent="0.2">
      <c r="B46" s="175"/>
      <c r="C46" s="224">
        <v>4</v>
      </c>
      <c r="D46" s="225"/>
      <c r="E46" s="23"/>
      <c r="F46" s="226"/>
      <c r="G46" s="23"/>
      <c r="H46" s="226"/>
      <c r="I46" s="70"/>
      <c r="J46" s="72"/>
      <c r="K46" s="227"/>
      <c r="L46" s="224" t="str">
        <f>IF(I46="","",IF(I46="Floating","No","Yes"))</f>
        <v/>
      </c>
      <c r="M46" s="228"/>
      <c r="N46" s="26"/>
      <c r="O46" s="229"/>
      <c r="P46" s="27"/>
      <c r="Q46" s="235"/>
      <c r="R46" s="29"/>
      <c r="S46" s="231"/>
      <c r="T46" s="23"/>
      <c r="U46" s="226"/>
      <c r="V46" s="24"/>
      <c r="W46" s="227"/>
      <c r="X46" s="216">
        <f>IF(V46="Weekly",T46*52,IF(V46="Fortnightly",T46*26,IF(V46="Monthly",T46*12,IF(V46="Quarterly",T46*4,IF(V46="Annually",T46*1,)))))</f>
        <v>0</v>
      </c>
      <c r="Y46" s="179"/>
    </row>
    <row r="47" spans="1:26" s="13" customFormat="1" ht="3" customHeight="1" x14ac:dyDescent="0.2">
      <c r="A47" s="14"/>
      <c r="B47" s="109"/>
      <c r="C47" s="170"/>
      <c r="D47" s="170"/>
      <c r="E47" s="226"/>
      <c r="F47" s="226"/>
      <c r="G47" s="226"/>
      <c r="H47" s="226"/>
      <c r="I47" s="227"/>
      <c r="J47" s="227"/>
      <c r="K47" s="227"/>
      <c r="L47" s="228"/>
      <c r="M47" s="228"/>
      <c r="N47" s="229"/>
      <c r="O47" s="229"/>
      <c r="P47" s="233"/>
      <c r="Q47" s="233"/>
      <c r="R47" s="231"/>
      <c r="S47" s="231"/>
      <c r="T47" s="226"/>
      <c r="U47" s="226"/>
      <c r="V47" s="227"/>
      <c r="W47" s="227"/>
      <c r="X47" s="234"/>
      <c r="Y47" s="130"/>
      <c r="Z47" s="14"/>
    </row>
    <row r="48" spans="1:26" s="2" customFormat="1" ht="12.95" customHeight="1" x14ac:dyDescent="0.2">
      <c r="A48" s="10"/>
      <c r="B48" s="175"/>
      <c r="C48" s="224">
        <v>5</v>
      </c>
      <c r="D48" s="225"/>
      <c r="E48" s="23"/>
      <c r="F48" s="226"/>
      <c r="G48" s="23"/>
      <c r="H48" s="226"/>
      <c r="I48" s="70"/>
      <c r="J48" s="72"/>
      <c r="K48" s="227"/>
      <c r="L48" s="224" t="str">
        <f>IF(I48="","",IF(I48="Floating","No","Yes"))</f>
        <v/>
      </c>
      <c r="M48" s="231"/>
      <c r="N48" s="26"/>
      <c r="O48" s="229"/>
      <c r="P48" s="27"/>
      <c r="Q48" s="235"/>
      <c r="R48" s="29"/>
      <c r="S48" s="231"/>
      <c r="T48" s="23"/>
      <c r="U48" s="226"/>
      <c r="V48" s="24"/>
      <c r="W48" s="227"/>
      <c r="X48" s="216">
        <f>IF(V48="Weekly",T48*52,IF(V48="Fortnightly",T48*26,IF(V48="Monthly",T48*12,IF(V48="Quarterly",T48*4,IF(V48="Annually",T48*1,)))))</f>
        <v>0</v>
      </c>
      <c r="Y48" s="236"/>
      <c r="Z48" s="10"/>
    </row>
    <row r="49" spans="1:26" s="15" customFormat="1" ht="12.95" customHeight="1" x14ac:dyDescent="0.2">
      <c r="A49" s="14"/>
      <c r="B49" s="109"/>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4"/>
    </row>
    <row r="50" spans="1:26" ht="12.95" customHeight="1" x14ac:dyDescent="0.2">
      <c r="B50" s="18"/>
      <c r="C50" s="18"/>
      <c r="D50" s="18"/>
      <c r="E50" s="18"/>
      <c r="F50" s="18"/>
      <c r="G50" s="18"/>
      <c r="H50" s="18"/>
      <c r="I50" s="18"/>
      <c r="J50" s="18"/>
      <c r="K50" s="18"/>
      <c r="L50" s="18"/>
      <c r="M50" s="19"/>
      <c r="N50" s="19"/>
      <c r="O50" s="19"/>
      <c r="P50" s="19"/>
      <c r="Q50" s="19"/>
      <c r="R50" s="19"/>
      <c r="S50" s="19"/>
      <c r="T50" s="19"/>
      <c r="U50" s="19"/>
      <c r="V50" s="19"/>
      <c r="W50" s="19"/>
      <c r="X50" s="19"/>
      <c r="Y50" s="19"/>
    </row>
    <row r="51" spans="1:26" ht="15" x14ac:dyDescent="0.25">
      <c r="B51" s="18"/>
      <c r="C51" s="18"/>
      <c r="D51" s="20"/>
      <c r="E51" s="21" t="s">
        <v>60</v>
      </c>
      <c r="F51" s="18"/>
      <c r="G51" s="18"/>
      <c r="H51" s="18"/>
      <c r="I51" s="18"/>
      <c r="J51" s="18"/>
      <c r="K51" s="18"/>
      <c r="L51" s="18"/>
      <c r="M51" s="18"/>
      <c r="N51" s="18"/>
      <c r="O51" s="19"/>
      <c r="P51" s="19"/>
      <c r="Q51" s="19"/>
      <c r="R51" s="19"/>
      <c r="S51" s="19"/>
      <c r="T51" s="19"/>
      <c r="U51" s="19"/>
      <c r="V51" s="67" t="s">
        <v>70</v>
      </c>
      <c r="W51" s="67"/>
      <c r="X51" s="67"/>
      <c r="Y51" s="19"/>
    </row>
    <row r="52" spans="1:26" ht="12.95" customHeight="1" x14ac:dyDescent="0.2">
      <c r="B52" s="18"/>
      <c r="C52" s="18"/>
      <c r="D52" s="18"/>
      <c r="E52" s="18"/>
      <c r="F52" s="18"/>
      <c r="G52" s="18"/>
      <c r="H52" s="18"/>
      <c r="I52" s="18"/>
      <c r="J52" s="18"/>
      <c r="K52" s="18"/>
      <c r="L52" s="18"/>
      <c r="M52" s="19"/>
      <c r="N52" s="19"/>
      <c r="O52" s="19"/>
      <c r="P52" s="19"/>
      <c r="Q52" s="19"/>
      <c r="R52" s="19"/>
      <c r="S52" s="19"/>
      <c r="T52" s="19"/>
      <c r="U52" s="19"/>
      <c r="V52" s="19"/>
      <c r="W52" s="19"/>
      <c r="X52" s="19"/>
      <c r="Y52" s="19"/>
    </row>
    <row r="53" spans="1:26" ht="12.95" customHeight="1" x14ac:dyDescent="0.2">
      <c r="C53" s="10"/>
      <c r="D53" s="10"/>
      <c r="E53" s="10"/>
      <c r="F53" s="10"/>
      <c r="G53" s="10"/>
      <c r="H53" s="10"/>
      <c r="I53" s="10"/>
      <c r="J53" s="10"/>
      <c r="K53" s="10"/>
      <c r="L53" s="10"/>
      <c r="M53" s="10"/>
      <c r="N53" s="10"/>
      <c r="O53" s="10"/>
      <c r="P53" s="10"/>
      <c r="Q53" s="10"/>
      <c r="R53" s="10"/>
      <c r="S53" s="10"/>
      <c r="T53" s="10"/>
      <c r="U53" s="10"/>
      <c r="V53" s="10"/>
      <c r="W53" s="10"/>
      <c r="X53" s="10"/>
      <c r="Y53" s="10"/>
    </row>
    <row r="54" spans="1:26" ht="12.95" customHeight="1" x14ac:dyDescent="0.2">
      <c r="C54" s="10"/>
      <c r="D54" s="10"/>
      <c r="E54" s="10"/>
      <c r="F54" s="10"/>
      <c r="G54" s="10"/>
      <c r="H54" s="10"/>
      <c r="I54" s="10"/>
      <c r="J54" s="10"/>
      <c r="K54" s="10"/>
      <c r="L54" s="10"/>
      <c r="M54" s="10"/>
      <c r="N54" s="10"/>
      <c r="O54" s="10"/>
      <c r="P54" s="10"/>
      <c r="Q54" s="10"/>
      <c r="R54" s="10"/>
      <c r="S54" s="10"/>
      <c r="T54" s="10"/>
      <c r="U54" s="10"/>
      <c r="V54" s="10"/>
      <c r="W54" s="10"/>
      <c r="X54" s="10"/>
      <c r="Y54" s="10"/>
    </row>
  </sheetData>
  <sheetProtection sheet="1" objects="1" scenarios="1"/>
  <mergeCells count="29">
    <mergeCell ref="C7:I7"/>
    <mergeCell ref="L7:R7"/>
    <mergeCell ref="C10:I11"/>
    <mergeCell ref="L11:R11"/>
    <mergeCell ref="C13:E13"/>
    <mergeCell ref="G13:I13"/>
    <mergeCell ref="C15:E15"/>
    <mergeCell ref="G15:I15"/>
    <mergeCell ref="C17:E17"/>
    <mergeCell ref="G17:I17"/>
    <mergeCell ref="G19:I19"/>
    <mergeCell ref="G21:I21"/>
    <mergeCell ref="G23:I23"/>
    <mergeCell ref="C25:E27"/>
    <mergeCell ref="G25:I27"/>
    <mergeCell ref="T25:V25"/>
    <mergeCell ref="T27:V27"/>
    <mergeCell ref="C30:I30"/>
    <mergeCell ref="T30:X30"/>
    <mergeCell ref="I44:J44"/>
    <mergeCell ref="I46:J46"/>
    <mergeCell ref="I48:J48"/>
    <mergeCell ref="V51:X51"/>
    <mergeCell ref="G32:I32"/>
    <mergeCell ref="G34:I34"/>
    <mergeCell ref="G36:I36"/>
    <mergeCell ref="I38:J38"/>
    <mergeCell ref="I40:J40"/>
    <mergeCell ref="I42:J42"/>
  </mergeCells>
  <dataValidations count="14">
    <dataValidation type="list" allowBlank="1" showInputMessage="1" showErrorMessage="1" sqref="G34 S40:S48 R41 R43 R45 R47">
      <formula1>"Personal,(LTC) Non Trading Company,Trust,Trading Company,Partnership"</formula1>
    </dataValidation>
    <dataValidation type="list" allowBlank="1" showInputMessage="1" showErrorMessage="1" sqref="V40:V48 V13:V23">
      <formula1>"Weekly, Fortnightly, Monthly, Quarterly, Annually"</formula1>
    </dataValidation>
    <dataValidation type="list" allowBlank="1" showInputMessage="1" showErrorMessage="1" sqref="K40:K48 I43:J43 I41:J41 I45:J45 I47:J47">
      <formula1>"Floating, 6 month, 1 year, 18 month, 2 year, 30 month, 3 year, 4 year, 5 year, 7 year)"</formula1>
    </dataValidation>
    <dataValidation type="list" allowBlank="1" showInputMessage="1" showErrorMessage="1" sqref="P40:P48">
      <formula1>"Interest only, Principal &amp; Int."</formula1>
    </dataValidation>
    <dataValidation type="list" allowBlank="1" showInputMessage="1" showErrorMessage="1" sqref="I40:J40 I48:J48 I46:J46 I44:J44 I42:J42">
      <formula1>"Floating, 6 month, 1 year, 18 month, 2 year, 30 month, 3 year, 4 year, 5 year, 7 year"</formula1>
    </dataValidation>
    <dataValidation type="list" errorStyle="information" showInputMessage="1" sqref="G32">
      <formula1>"BNZ, ANZ, Westpac, National Bank, ASB, KiwiBank, , Other"</formula1>
    </dataValidation>
    <dataValidation type="list" allowBlank="1" showInputMessage="1" showErrorMessage="1" sqref="V9:W9 V28:W28">
      <formula1>"Weekly, Fortnightly, Monthly, Annually"</formula1>
    </dataValidation>
    <dataValidation type="list" allowBlank="1" showInputMessage="1" showErrorMessage="1" sqref="T24:U24 T26:U26">
      <formula1>"Yes, No"</formula1>
    </dataValidation>
    <dataValidation type="list" allowBlank="1" showInputMessage="1" sqref="G23">
      <formula1>"House, Apartment, Unit, Student Accomodation, Lifestyle block, Section, Townhouse, , Other"</formula1>
    </dataValidation>
    <dataValidation type="list" allowBlank="1" showInputMessage="1" promptTitle="Property Type" sqref="G16:I16 G18:I18">
      <formula1>"Registered Valuation, Sale &amp; Purchase Agreement, Government/Rating Valuation,E-Valuation"</formula1>
    </dataValidation>
    <dataValidation type="list" allowBlank="1" showInputMessage="1" sqref="T25:V25">
      <formula1>"Yes, No"</formula1>
    </dataValidation>
    <dataValidation type="list" allowBlank="1" showInputMessage="1" promptTitle="Property Type" sqref="G17:I17">
      <formula1>"Registered Valuation, Sale &amp; Purchase Agreement, Govt/Rating Valuation,E-Valuation"</formula1>
    </dataValidation>
    <dataValidation allowBlank="1" showInputMessage="1" promptTitle="Property Type" sqref="G15:I15"/>
    <dataValidation type="list" allowBlank="1" showInputMessage="1" showErrorMessage="1" sqref="R40 R42 R44 R46 R48">
      <formula1>"Personal,LTC-Non Trading Co.,Trust,Trading Co.,Partnership"</formula1>
    </dataValidation>
  </dataValidations>
  <hyperlinks>
    <hyperlink ref="V51" r:id="rId1" display="http://www.bnz.co.nz/"/>
    <hyperlink ref="V51:X51" r:id="rId2" display="www.bnz.co.nz"/>
  </hyperlinks>
  <pageMargins left="0.15748031496062992" right="0.15748031496062992" top="0.74803149606299213" bottom="0.74803149606299213" header="0.31496062992125984" footer="0.31496062992125984"/>
  <pageSetup paperSize="9" orientation="landscape"/>
  <drawing r:id="rId3"/>
  <picture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Intro</vt:lpstr>
      <vt:lpstr>Overall Position</vt:lpstr>
      <vt:lpstr>Property 1</vt:lpstr>
      <vt:lpstr>Property 2</vt:lpstr>
      <vt:lpstr>Property 3</vt:lpstr>
      <vt:lpstr>Property 4</vt:lpstr>
      <vt:lpstr>Property 5</vt:lpstr>
      <vt:lpstr>Property 6</vt:lpstr>
      <vt:lpstr>Property 7</vt:lpstr>
      <vt:lpstr>Property 8</vt:lpstr>
      <vt:lpstr>Property 9</vt:lpstr>
      <vt:lpstr>Property 10</vt:lpstr>
      <vt:lpstr>Help</vt:lpstr>
      <vt:lpstr>Intro!Print_Area</vt:lpstr>
      <vt:lpstr>'Overall Position'!Print_Area</vt:lpstr>
      <vt:lpstr>'Property 1'!Print_Area</vt:lpstr>
      <vt:lpstr>'Property 10'!Print_Area</vt:lpstr>
      <vt:lpstr>'Property 2'!Print_Area</vt:lpstr>
      <vt:lpstr>'Property 3'!Print_Area</vt:lpstr>
      <vt:lpstr>'Property 4'!Print_Area</vt:lpstr>
      <vt:lpstr>'Property 5'!Print_Area</vt:lpstr>
      <vt:lpstr>'Property 6'!Print_Area</vt:lpstr>
      <vt:lpstr>'Property 7'!Print_Area</vt:lpstr>
      <vt:lpstr>'Property 8'!Print_Area</vt:lpstr>
      <vt:lpstr>'Property 9'!Print_Area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2012-06-14T03:44:25Z</dcterms:created>
  <dcterms:modified xsi:type="dcterms:W3CDTF">2016-10-31T07:28:34Z</dcterms:modified>
</cp:coreProperties>
</file>